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Huseyin\My Web Sites\public_html\uygulamalar\"/>
    </mc:Choice>
  </mc:AlternateContent>
  <bookViews>
    <workbookView xWindow="0" yWindow="0" windowWidth="23040" windowHeight="9204" activeTab="5"/>
  </bookViews>
  <sheets>
    <sheet name="veri" sheetId="6" r:id="rId1"/>
    <sheet name="Sicaklik_mgm" sheetId="3" r:id="rId2"/>
    <sheet name="ruzgar_mgm" sheetId="2" r:id="rId3"/>
    <sheet name="nem_mgm" sheetId="5" r:id="rId4"/>
    <sheet name="Basinc_mgm" sheetId="4" r:id="rId5"/>
    <sheet name="Dakika" sheetId="7" r:id="rId6"/>
  </sheets>
  <calcPr calcId="162913"/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2" i="7"/>
  <c r="G10" i="4" l="1"/>
  <c r="G9" i="4"/>
  <c r="G8" i="4"/>
  <c r="G7" i="4"/>
  <c r="G6" i="4"/>
  <c r="G5" i="4"/>
  <c r="G4" i="4"/>
  <c r="G3" i="4"/>
  <c r="G2" i="4"/>
  <c r="G10" i="5"/>
  <c r="G9" i="5"/>
  <c r="G8" i="5"/>
  <c r="G7" i="5"/>
  <c r="G6" i="5"/>
  <c r="G5" i="5"/>
  <c r="G4" i="5"/>
  <c r="G3" i="5"/>
  <c r="G2" i="5"/>
  <c r="G10" i="2"/>
  <c r="G9" i="2"/>
  <c r="G8" i="2"/>
  <c r="G7" i="2"/>
  <c r="G6" i="2"/>
  <c r="G5" i="2"/>
  <c r="G4" i="2"/>
  <c r="G3" i="2"/>
  <c r="G2" i="2"/>
  <c r="G3" i="3"/>
  <c r="G4" i="3"/>
  <c r="G5" i="3"/>
  <c r="G6" i="3"/>
  <c r="G7" i="3"/>
  <c r="G8" i="3"/>
  <c r="G9" i="3"/>
  <c r="G10" i="3"/>
  <c r="G2" i="3"/>
  <c r="M7" i="6" l="1"/>
  <c r="M10" i="6"/>
  <c r="N3" i="6"/>
  <c r="M3" i="6"/>
  <c r="N4" i="6"/>
  <c r="N5" i="6"/>
  <c r="N6" i="6"/>
  <c r="N7" i="6"/>
  <c r="N8" i="6"/>
  <c r="N9" i="6"/>
  <c r="N10" i="6"/>
  <c r="M4" i="6"/>
  <c r="M5" i="6"/>
  <c r="M6" i="6"/>
  <c r="M9" i="6"/>
  <c r="L3" i="6"/>
  <c r="L4" i="6"/>
  <c r="L5" i="6"/>
  <c r="L6" i="6"/>
  <c r="L7" i="6"/>
  <c r="L8" i="6"/>
  <c r="L9" i="6"/>
  <c r="L10" i="6"/>
  <c r="L2" i="6"/>
  <c r="K6" i="6"/>
  <c r="K3" i="6"/>
  <c r="K4" i="6"/>
  <c r="K5" i="6"/>
  <c r="K7" i="6"/>
  <c r="K8" i="6"/>
  <c r="K9" i="6"/>
  <c r="K10" i="6"/>
  <c r="K2" i="6"/>
  <c r="J3" i="6"/>
  <c r="J4" i="6"/>
  <c r="J5" i="6"/>
  <c r="J6" i="6"/>
  <c r="J7" i="6"/>
  <c r="J8" i="6"/>
  <c r="J9" i="6"/>
  <c r="J10" i="6"/>
  <c r="J2" i="6"/>
  <c r="M8" i="6" l="1"/>
  <c r="N2" i="6"/>
  <c r="M2" i="6"/>
  <c r="I3" i="6"/>
  <c r="I4" i="6"/>
  <c r="I5" i="6"/>
  <c r="I6" i="6"/>
  <c r="I7" i="6"/>
  <c r="I8" i="6"/>
  <c r="I9" i="6"/>
  <c r="I10" i="6"/>
  <c r="I2" i="6" l="1"/>
</calcChain>
</file>

<file path=xl/sharedStrings.xml><?xml version="1.0" encoding="utf-8"?>
<sst xmlns="http://schemas.openxmlformats.org/spreadsheetml/2006/main" count="100" uniqueCount="30">
  <si>
    <t>Tarih</t>
  </si>
  <si>
    <t>Zaman</t>
  </si>
  <si>
    <t>PM10</t>
  </si>
  <si>
    <t>SO2</t>
  </si>
  <si>
    <t>NO</t>
  </si>
  <si>
    <t>NO2</t>
  </si>
  <si>
    <t>NOX</t>
  </si>
  <si>
    <t>O3</t>
  </si>
  <si>
    <t>IĞDIR</t>
  </si>
  <si>
    <t>tarih</t>
  </si>
  <si>
    <t>İstasyon</t>
  </si>
  <si>
    <t>İl</t>
  </si>
  <si>
    <t>Yıl</t>
  </si>
  <si>
    <t>Ay</t>
  </si>
  <si>
    <t>Gün</t>
  </si>
  <si>
    <t>Saat</t>
  </si>
  <si>
    <t>Sıcaklık</t>
  </si>
  <si>
    <t>Basınç</t>
  </si>
  <si>
    <t>Nem</t>
  </si>
  <si>
    <t>Rüzgar Hızı</t>
  </si>
  <si>
    <t>Rüzgar Yönü</t>
  </si>
  <si>
    <t>Rüzgar hızı</t>
  </si>
  <si>
    <t>ISTNO</t>
  </si>
  <si>
    <t>istad</t>
  </si>
  <si>
    <t>YIL</t>
  </si>
  <si>
    <t>AY</t>
  </si>
  <si>
    <t>GUN</t>
  </si>
  <si>
    <t>SAAT</t>
  </si>
  <si>
    <t>DAKIKA</t>
  </si>
  <si>
    <t>'ÇORLU'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</si>
</sst>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20" fontId="18" fillId="0" borderId="10" xfId="0" applyNumberFormat="1" applyFont="1" applyBorder="1" applyAlignment="1">
      <alignment wrapText="1"/>
    </xf>
    <xf numFmtId="14" fontId="0" fillId="0" borderId="0" xfId="0" applyNumberFormat="1"/>
    <xf numFmtId="0" fontId="18" fillId="0" borderId="11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I3" sqref="I3"/>
    </sheetView>
  </sheetViews>
  <sheetFormatPr defaultRowHeight="14.4" x14ac:dyDescent="0.3"/>
  <cols>
    <col min="1" max="1" width="10.109375" bestFit="1" customWidth="1"/>
    <col min="3" max="3" width="10.109375" bestFit="1" customWidth="1"/>
    <col min="9" max="9" width="15.21875" bestFit="1" customWidth="1"/>
  </cols>
  <sheetData>
    <row r="1" spans="1:14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9</v>
      </c>
      <c r="J1" s="5" t="s">
        <v>16</v>
      </c>
      <c r="K1" s="5" t="s">
        <v>19</v>
      </c>
      <c r="L1" s="5" t="s">
        <v>20</v>
      </c>
      <c r="M1" s="5" t="s">
        <v>18</v>
      </c>
      <c r="N1" s="5" t="s">
        <v>17</v>
      </c>
    </row>
    <row r="2" spans="1:14" x14ac:dyDescent="0.3">
      <c r="A2" s="2">
        <v>41275</v>
      </c>
      <c r="B2" s="3">
        <v>0</v>
      </c>
      <c r="C2" s="1">
        <v>301</v>
      </c>
      <c r="D2" s="1">
        <v>34</v>
      </c>
      <c r="E2" s="1"/>
      <c r="F2" s="1"/>
      <c r="G2" s="1"/>
      <c r="H2" s="1"/>
      <c r="I2" s="4" t="str">
        <f>TEXT(A2,"gg.aa.yyyy")&amp; " "&amp;TEXT(B2,"ss:dd")</f>
        <v>01.01.2013 00:00</v>
      </c>
      <c r="J2" t="str">
        <f>IF(ISERROR(VLOOKUP(I2,Sicaklik_mgm!G1:I100000,2,0)),"",VLOOKUP(I2,Sicaklik_mgm!G1:I100000,2,0))</f>
        <v/>
      </c>
      <c r="K2" t="str">
        <f>IF(ISERROR(VLOOKUP(I2,ruzgar_mgm!G1:I100000,2,0)),"",VLOOKUP(I2,ruzgar_mgm!G1:I100000,2,0))</f>
        <v/>
      </c>
      <c r="L2" t="str">
        <f>IF(ISERROR(VLOOKUP(I2,ruzgar_mgm!G1:I100000,3,0)),"",VLOOKUP(I2,ruzgar_mgm!G1:I100000,3,0))</f>
        <v/>
      </c>
      <c r="M2">
        <f>IF(ISERROR(VLOOKUP(I2,nem_mgm!G1:I100000,2,0)),"",VLOOKUP(I2,nem_mgm!G1:I100000,2,0))</f>
        <v>85</v>
      </c>
      <c r="N2" t="str">
        <f>IF(ISERROR(VLOOKUP(I2,Basinc_mgm!G1:I100000,2,0)),"",VLOOKUP(I2,Basinc_mgm!G1:I100000,2,0))</f>
        <v/>
      </c>
    </row>
    <row r="3" spans="1:14" x14ac:dyDescent="0.3">
      <c r="A3" s="2">
        <v>41275</v>
      </c>
      <c r="B3" s="3">
        <v>4.1666666666666664E-2</v>
      </c>
      <c r="C3" s="1">
        <v>306</v>
      </c>
      <c r="D3" s="1">
        <v>35</v>
      </c>
      <c r="E3" s="1"/>
      <c r="F3" s="1"/>
      <c r="G3" s="1"/>
      <c r="H3" s="1"/>
      <c r="I3" s="4" t="str">
        <f t="shared" ref="I3:I10" si="0">TEXT(A3,"gg.aa.yyyy")&amp; " "&amp;TEXT(B3,"ss:dd")</f>
        <v>01.01.2013 01:00</v>
      </c>
      <c r="J3">
        <f>IF(ISERROR(VLOOKUP(I3,Sicaklik_mgm!G2:I100001,2,0)),"",VLOOKUP(I3,Sicaklik_mgm!G2:I100001,2,0))</f>
        <v>-7.8</v>
      </c>
      <c r="K3">
        <f>IF(ISERROR(VLOOKUP(I3,ruzgar_mgm!G2:I100001,2,0)),"",VLOOKUP(I3,ruzgar_mgm!G2:I100001,2,0))</f>
        <v>12</v>
      </c>
      <c r="L3">
        <f>IF(ISERROR(VLOOKUP(I3,ruzgar_mgm!G2:I100001,3,0)),"",VLOOKUP(I3,ruzgar_mgm!G2:I100001,3,0))</f>
        <v>0.5</v>
      </c>
      <c r="M3">
        <f>IF(ISERROR(VLOOKUP(I3,nem_mgm!G2:I100001,2,0)),"",VLOOKUP(I3,nem_mgm!G2:I100001,2,0))</f>
        <v>84</v>
      </c>
      <c r="N3">
        <f>IF(ISERROR(VLOOKUP(I3,Basinc_mgm!G2:I100001,2,0)),"",VLOOKUP(I3,Basinc_mgm!G2:I100001,2,0))</f>
        <v>926.4</v>
      </c>
    </row>
    <row r="4" spans="1:14" x14ac:dyDescent="0.3">
      <c r="A4" s="2">
        <v>41275</v>
      </c>
      <c r="B4" s="3">
        <v>8.3333333333333329E-2</v>
      </c>
      <c r="C4" s="1">
        <v>204</v>
      </c>
      <c r="D4" s="1">
        <v>24</v>
      </c>
      <c r="E4" s="1"/>
      <c r="F4" s="1"/>
      <c r="G4" s="1"/>
      <c r="H4" s="1"/>
      <c r="I4" s="4" t="str">
        <f t="shared" si="0"/>
        <v>01.01.2013 02:00</v>
      </c>
      <c r="J4">
        <f>IF(ISERROR(VLOOKUP(I4,Sicaklik_mgm!G3:I100002,2,0)),"",VLOOKUP(I4,Sicaklik_mgm!G3:I100002,2,0))</f>
        <v>-8.3000000000000007</v>
      </c>
      <c r="K4">
        <f>IF(ISERROR(VLOOKUP(I4,ruzgar_mgm!G3:I100002,2,0)),"",VLOOKUP(I4,ruzgar_mgm!G3:I100002,2,0))</f>
        <v>165</v>
      </c>
      <c r="L4">
        <f>IF(ISERROR(VLOOKUP(I4,ruzgar_mgm!G3:I100002,3,0)),"",VLOOKUP(I4,ruzgar_mgm!G3:I100002,3,0))</f>
        <v>0.3</v>
      </c>
      <c r="M4">
        <f>IF(ISERROR(VLOOKUP(I4,nem_mgm!G3:I100002,2,0)),"",VLOOKUP(I4,nem_mgm!G3:I100002,2,0))</f>
        <v>88</v>
      </c>
      <c r="N4">
        <f>IF(ISERROR(VLOOKUP(I4,Basinc_mgm!G3:I100002,2,0)),"",VLOOKUP(I4,Basinc_mgm!G3:I100002,2,0))</f>
        <v>926.4</v>
      </c>
    </row>
    <row r="5" spans="1:14" x14ac:dyDescent="0.3">
      <c r="A5" s="2">
        <v>41275</v>
      </c>
      <c r="B5" s="3">
        <v>0.125</v>
      </c>
      <c r="C5" s="1">
        <v>99</v>
      </c>
      <c r="D5" s="1">
        <v>21</v>
      </c>
      <c r="E5" s="1"/>
      <c r="F5" s="1"/>
      <c r="G5" s="1"/>
      <c r="H5" s="1"/>
      <c r="I5" s="4" t="str">
        <f t="shared" si="0"/>
        <v>01.01.2013 03:00</v>
      </c>
      <c r="J5">
        <f>IF(ISERROR(VLOOKUP(I5,Sicaklik_mgm!G4:I100003,2,0)),"",VLOOKUP(I5,Sicaklik_mgm!G4:I100003,2,0))</f>
        <v>-8.6</v>
      </c>
      <c r="K5">
        <f>IF(ISERROR(VLOOKUP(I5,ruzgar_mgm!G4:I100003,2,0)),"",VLOOKUP(I5,ruzgar_mgm!G4:I100003,2,0))</f>
        <v>11</v>
      </c>
      <c r="L5">
        <f>IF(ISERROR(VLOOKUP(I5,ruzgar_mgm!G4:I100003,3,0)),"",VLOOKUP(I5,ruzgar_mgm!G4:I100003,3,0))</f>
        <v>0.5</v>
      </c>
      <c r="M5">
        <f>IF(ISERROR(VLOOKUP(I5,nem_mgm!G4:I100003,2,0)),"",VLOOKUP(I5,nem_mgm!G4:I100003,2,0))</f>
        <v>88</v>
      </c>
      <c r="N5">
        <f>IF(ISERROR(VLOOKUP(I5,Basinc_mgm!G4:I100003,2,0)),"",VLOOKUP(I5,Basinc_mgm!G4:I100003,2,0))</f>
        <v>926.2</v>
      </c>
    </row>
    <row r="6" spans="1:14" x14ac:dyDescent="0.3">
      <c r="A6" s="2">
        <v>41275</v>
      </c>
      <c r="B6" s="3">
        <v>0.16666666666666666</v>
      </c>
      <c r="C6" s="1">
        <v>122</v>
      </c>
      <c r="D6" s="1">
        <v>18</v>
      </c>
      <c r="E6" s="1"/>
      <c r="F6" s="1"/>
      <c r="G6" s="1"/>
      <c r="H6" s="1"/>
      <c r="I6" s="4" t="str">
        <f t="shared" si="0"/>
        <v>01.01.2013 04:00</v>
      </c>
      <c r="J6">
        <f>IF(ISERROR(VLOOKUP(I6,Sicaklik_mgm!G5:I100004,2,0)),"",VLOOKUP(I6,Sicaklik_mgm!G5:I100004,2,0))</f>
        <v>-8.6</v>
      </c>
      <c r="K6">
        <f>IF(ISERROR(VLOOKUP(I6,ruzgar_mgm!G5:I100004,2,0)),"",VLOOKUP(I6,ruzgar_mgm!G5:I100004,2,0))</f>
        <v>348</v>
      </c>
      <c r="L6">
        <f>IF(ISERROR(VLOOKUP(I6,ruzgar_mgm!G5:I100004,3,0)),"",VLOOKUP(I6,ruzgar_mgm!G5:I100004,3,0))</f>
        <v>0.2</v>
      </c>
      <c r="M6">
        <f>IF(ISERROR(VLOOKUP(I6,nem_mgm!G5:I100004,2,0)),"",VLOOKUP(I6,nem_mgm!G5:I100004,2,0))</f>
        <v>89</v>
      </c>
      <c r="N6">
        <f>IF(ISERROR(VLOOKUP(I6,Basinc_mgm!G5:I100004,2,0)),"",VLOOKUP(I6,Basinc_mgm!G5:I100004,2,0))</f>
        <v>926.2</v>
      </c>
    </row>
    <row r="7" spans="1:14" x14ac:dyDescent="0.3">
      <c r="A7" s="2">
        <v>41275</v>
      </c>
      <c r="B7" s="3">
        <v>0.20833333333333334</v>
      </c>
      <c r="C7" s="1">
        <v>103</v>
      </c>
      <c r="D7" s="1">
        <v>14</v>
      </c>
      <c r="E7" s="1"/>
      <c r="F7" s="1"/>
      <c r="G7" s="1"/>
      <c r="H7" s="1"/>
      <c r="I7" s="4" t="str">
        <f t="shared" si="0"/>
        <v>01.01.2013 05:00</v>
      </c>
      <c r="J7">
        <f>IF(ISERROR(VLOOKUP(I7,Sicaklik_mgm!G6:I100005,2,0)),"",VLOOKUP(I7,Sicaklik_mgm!G6:I100005,2,0))</f>
        <v>-8.3000000000000007</v>
      </c>
      <c r="K7">
        <f>IF(ISERROR(VLOOKUP(I7,ruzgar_mgm!G6:I100005,2,0)),"",VLOOKUP(I7,ruzgar_mgm!G6:I100005,2,0))</f>
        <v>258</v>
      </c>
      <c r="L7">
        <f>IF(ISERROR(VLOOKUP(I7,ruzgar_mgm!G6:I100005,3,0)),"",VLOOKUP(I7,ruzgar_mgm!G6:I100005,3,0))</f>
        <v>0.8</v>
      </c>
      <c r="M7">
        <f>IF(ISERROR(VLOOKUP(I7,nem_mgm!G6:I100005,2,0)),"",VLOOKUP(I7,nem_mgm!G6:I100005,2,0))</f>
        <v>88</v>
      </c>
      <c r="N7">
        <f>IF(ISERROR(VLOOKUP(I7,Basinc_mgm!G6:I100005,2,0)),"",VLOOKUP(I7,Basinc_mgm!G6:I100005,2,0))</f>
        <v>926.6</v>
      </c>
    </row>
    <row r="8" spans="1:14" x14ac:dyDescent="0.3">
      <c r="A8" s="2">
        <v>41275</v>
      </c>
      <c r="B8" s="3">
        <v>0.25</v>
      </c>
      <c r="C8" s="1">
        <v>138</v>
      </c>
      <c r="D8" s="1">
        <v>12</v>
      </c>
      <c r="E8" s="1"/>
      <c r="F8" s="1"/>
      <c r="G8" s="1"/>
      <c r="H8" s="1"/>
      <c r="I8" s="4" t="str">
        <f t="shared" si="0"/>
        <v>01.01.2013 06:00</v>
      </c>
      <c r="J8">
        <f>IF(ISERROR(VLOOKUP(I8,Sicaklik_mgm!G7:I100006,2,0)),"",VLOOKUP(I8,Sicaklik_mgm!G7:I100006,2,0))</f>
        <v>-6.1</v>
      </c>
      <c r="K8">
        <f>IF(ISERROR(VLOOKUP(I8,ruzgar_mgm!G7:I100006,2,0)),"",VLOOKUP(I8,ruzgar_mgm!G7:I100006,2,0))</f>
        <v>154</v>
      </c>
      <c r="L8">
        <f>IF(ISERROR(VLOOKUP(I8,ruzgar_mgm!G7:I100006,3,0)),"",VLOOKUP(I8,ruzgar_mgm!G7:I100006,3,0))</f>
        <v>1.1000000000000001</v>
      </c>
      <c r="M8">
        <f>IF(ISERROR(VLOOKUP(I8,nem_mgm!G7:I100006,2,0)),"",VLOOKUP(I8,nem_mgm!G7:I100006,2,0))</f>
        <v>74</v>
      </c>
      <c r="N8">
        <f>IF(ISERROR(VLOOKUP(I8,Basinc_mgm!G7:I100006,2,0)),"",VLOOKUP(I8,Basinc_mgm!G7:I100006,2,0))</f>
        <v>926.7</v>
      </c>
    </row>
    <row r="9" spans="1:14" x14ac:dyDescent="0.3">
      <c r="A9" s="2">
        <v>41275</v>
      </c>
      <c r="B9" s="3">
        <v>0.29166666666666669</v>
      </c>
      <c r="C9" s="1">
        <v>127</v>
      </c>
      <c r="D9" s="1">
        <v>25</v>
      </c>
      <c r="E9" s="1"/>
      <c r="F9" s="1"/>
      <c r="G9" s="1"/>
      <c r="H9" s="1"/>
      <c r="I9" s="4" t="str">
        <f t="shared" si="0"/>
        <v>01.01.2013 07:00</v>
      </c>
      <c r="J9">
        <f>IF(ISERROR(VLOOKUP(I9,Sicaklik_mgm!G8:I100007,2,0)),"",VLOOKUP(I9,Sicaklik_mgm!G8:I100007,2,0))</f>
        <v>-3.7</v>
      </c>
      <c r="K9">
        <f>IF(ISERROR(VLOOKUP(I9,ruzgar_mgm!G8:I100007,2,0)),"",VLOOKUP(I9,ruzgar_mgm!G8:I100007,2,0))</f>
        <v>103</v>
      </c>
      <c r="L9">
        <f>IF(ISERROR(VLOOKUP(I9,ruzgar_mgm!G8:I100007,3,0)),"",VLOOKUP(I9,ruzgar_mgm!G8:I100007,3,0))</f>
        <v>0.9</v>
      </c>
      <c r="M9">
        <f>IF(ISERROR(VLOOKUP(I9,nem_mgm!G8:I100007,2,0)),"",VLOOKUP(I9,nem_mgm!G8:I100007,2,0))</f>
        <v>63</v>
      </c>
      <c r="N9">
        <f>IF(ISERROR(VLOOKUP(I9,Basinc_mgm!G8:I100007,2,0)),"",VLOOKUP(I9,Basinc_mgm!G8:I100007,2,0))</f>
        <v>926.5</v>
      </c>
    </row>
    <row r="10" spans="1:14" x14ac:dyDescent="0.3">
      <c r="A10" s="2">
        <v>41275</v>
      </c>
      <c r="B10" s="3">
        <v>0.33333333333333331</v>
      </c>
      <c r="C10" s="1">
        <v>98</v>
      </c>
      <c r="D10" s="1">
        <v>28</v>
      </c>
      <c r="E10" s="1"/>
      <c r="F10" s="1"/>
      <c r="G10" s="1"/>
      <c r="H10" s="1"/>
      <c r="I10" s="4" t="str">
        <f t="shared" si="0"/>
        <v>01.01.2013 08:00</v>
      </c>
      <c r="J10">
        <f>IF(ISERROR(VLOOKUP(I10,Sicaklik_mgm!G9:I100008,2,0)),"",VLOOKUP(I10,Sicaklik_mgm!G9:I100008,2,0))</f>
        <v>-1.1000000000000001</v>
      </c>
      <c r="K10">
        <f>IF(ISERROR(VLOOKUP(I10,ruzgar_mgm!G9:I100008,2,0)),"",VLOOKUP(I10,ruzgar_mgm!G9:I100008,2,0))</f>
        <v>176</v>
      </c>
      <c r="L10">
        <f>IF(ISERROR(VLOOKUP(I10,ruzgar_mgm!G9:I100008,3,0)),"",VLOOKUP(I10,ruzgar_mgm!G9:I100008,3,0))</f>
        <v>0.6</v>
      </c>
      <c r="M10">
        <f>IF(ISERROR(VLOOKUP(I10,nem_mgm!G9:I100008,2,0)),"",VLOOKUP(I10,nem_mgm!G9:I100008,2,0))</f>
        <v>57</v>
      </c>
      <c r="N10">
        <f>IF(ISERROR(VLOOKUP(I10,Basinc_mgm!G9:I100008,2,0)),"",VLOOKUP(I10,Basinc_mgm!G9:I100008,2,0))</f>
        <v>926.2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2" sqref="G2:G10"/>
    </sheetView>
  </sheetViews>
  <sheetFormatPr defaultRowHeight="14.4" x14ac:dyDescent="0.3"/>
  <cols>
    <col min="7" max="7" width="18.21875" customWidth="1"/>
  </cols>
  <sheetData>
    <row r="1" spans="1:8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0</v>
      </c>
      <c r="H1" t="s">
        <v>16</v>
      </c>
    </row>
    <row r="2" spans="1:8" x14ac:dyDescent="0.3">
      <c r="A2">
        <v>17100</v>
      </c>
      <c r="B2" t="s">
        <v>8</v>
      </c>
      <c r="C2">
        <v>2013</v>
      </c>
      <c r="D2">
        <v>1</v>
      </c>
      <c r="E2">
        <v>1</v>
      </c>
      <c r="F2">
        <v>1</v>
      </c>
      <c r="G2" t="str">
        <f>(IF(E2&lt;10,"0"&amp;E2,E2)&amp;"."&amp;IF(D2&lt;10,"0"&amp;D2,D2))&amp;"."&amp;C2&amp;" "&amp;IF(F2&lt;10,"0"&amp;F2,F2)&amp;":00"</f>
        <v>01.01.2013 01:00</v>
      </c>
      <c r="H2">
        <v>-7.8</v>
      </c>
    </row>
    <row r="3" spans="1:8" x14ac:dyDescent="0.3">
      <c r="A3">
        <v>17100</v>
      </c>
      <c r="B3" t="s">
        <v>8</v>
      </c>
      <c r="C3">
        <v>2013</v>
      </c>
      <c r="D3">
        <v>1</v>
      </c>
      <c r="E3">
        <v>1</v>
      </c>
      <c r="F3">
        <v>2</v>
      </c>
      <c r="G3" t="str">
        <f t="shared" ref="G3:G10" si="0">(IF(E3&lt;10,"0"&amp;E3,E3)&amp;"."&amp;IF(D3&lt;10,"0"&amp;D3,D3))&amp;"."&amp;C3&amp;" "&amp;IF(F3&lt;10,"0"&amp;F3,F3)&amp;":00"</f>
        <v>01.01.2013 02:00</v>
      </c>
      <c r="H3">
        <v>-8.3000000000000007</v>
      </c>
    </row>
    <row r="4" spans="1:8" x14ac:dyDescent="0.3">
      <c r="A4">
        <v>17100</v>
      </c>
      <c r="B4" t="s">
        <v>8</v>
      </c>
      <c r="C4">
        <v>2013</v>
      </c>
      <c r="D4">
        <v>1</v>
      </c>
      <c r="E4">
        <v>1</v>
      </c>
      <c r="F4">
        <v>3</v>
      </c>
      <c r="G4" t="str">
        <f t="shared" si="0"/>
        <v>01.01.2013 03:00</v>
      </c>
      <c r="H4">
        <v>-8.6</v>
      </c>
    </row>
    <row r="5" spans="1:8" x14ac:dyDescent="0.3">
      <c r="A5">
        <v>17100</v>
      </c>
      <c r="B5" t="s">
        <v>8</v>
      </c>
      <c r="C5">
        <v>2013</v>
      </c>
      <c r="D5">
        <v>1</v>
      </c>
      <c r="E5">
        <v>1</v>
      </c>
      <c r="F5">
        <v>4</v>
      </c>
      <c r="G5" t="str">
        <f t="shared" si="0"/>
        <v>01.01.2013 04:00</v>
      </c>
      <c r="H5">
        <v>-8.6</v>
      </c>
    </row>
    <row r="6" spans="1:8" x14ac:dyDescent="0.3">
      <c r="A6">
        <v>17100</v>
      </c>
      <c r="B6" t="s">
        <v>8</v>
      </c>
      <c r="C6">
        <v>2013</v>
      </c>
      <c r="D6">
        <v>1</v>
      </c>
      <c r="E6">
        <v>1</v>
      </c>
      <c r="F6">
        <v>5</v>
      </c>
      <c r="G6" t="str">
        <f t="shared" si="0"/>
        <v>01.01.2013 05:00</v>
      </c>
      <c r="H6">
        <v>-8.3000000000000007</v>
      </c>
    </row>
    <row r="7" spans="1:8" x14ac:dyDescent="0.3">
      <c r="A7">
        <v>17100</v>
      </c>
      <c r="B7" t="s">
        <v>8</v>
      </c>
      <c r="C7">
        <v>2013</v>
      </c>
      <c r="D7">
        <v>1</v>
      </c>
      <c r="E7">
        <v>1</v>
      </c>
      <c r="F7">
        <v>6</v>
      </c>
      <c r="G7" t="str">
        <f t="shared" si="0"/>
        <v>01.01.2013 06:00</v>
      </c>
      <c r="H7">
        <v>-6.1</v>
      </c>
    </row>
    <row r="8" spans="1:8" x14ac:dyDescent="0.3">
      <c r="A8">
        <v>17100</v>
      </c>
      <c r="B8" t="s">
        <v>8</v>
      </c>
      <c r="C8">
        <v>2013</v>
      </c>
      <c r="D8">
        <v>1</v>
      </c>
      <c r="E8">
        <v>1</v>
      </c>
      <c r="F8">
        <v>7</v>
      </c>
      <c r="G8" t="str">
        <f t="shared" si="0"/>
        <v>01.01.2013 07:00</v>
      </c>
      <c r="H8">
        <v>-3.7</v>
      </c>
    </row>
    <row r="9" spans="1:8" x14ac:dyDescent="0.3">
      <c r="A9">
        <v>17100</v>
      </c>
      <c r="B9" t="s">
        <v>8</v>
      </c>
      <c r="C9">
        <v>2013</v>
      </c>
      <c r="D9">
        <v>1</v>
      </c>
      <c r="E9">
        <v>1</v>
      </c>
      <c r="F9">
        <v>8</v>
      </c>
      <c r="G9" t="str">
        <f t="shared" si="0"/>
        <v>01.01.2013 08:00</v>
      </c>
      <c r="H9">
        <v>-1.1000000000000001</v>
      </c>
    </row>
    <row r="10" spans="1:8" x14ac:dyDescent="0.3">
      <c r="A10">
        <v>17100</v>
      </c>
      <c r="B10" t="s">
        <v>8</v>
      </c>
      <c r="C10">
        <v>2013</v>
      </c>
      <c r="D10">
        <v>1</v>
      </c>
      <c r="E10">
        <v>1</v>
      </c>
      <c r="F10">
        <v>9</v>
      </c>
      <c r="G10" t="str">
        <f t="shared" si="0"/>
        <v>01.01.2013 09:00</v>
      </c>
      <c r="H10">
        <v>0.4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2" sqref="G2:G10"/>
    </sheetView>
  </sheetViews>
  <sheetFormatPr defaultRowHeight="14.4" x14ac:dyDescent="0.3"/>
  <cols>
    <col min="1" max="1" width="6" bestFit="1" customWidth="1"/>
    <col min="7" max="7" width="15.21875" bestFit="1" customWidth="1"/>
  </cols>
  <sheetData>
    <row r="1" spans="1:9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0</v>
      </c>
      <c r="H1" t="s">
        <v>20</v>
      </c>
      <c r="I1" t="s">
        <v>21</v>
      </c>
    </row>
    <row r="2" spans="1:9" x14ac:dyDescent="0.3">
      <c r="A2">
        <v>17100</v>
      </c>
      <c r="B2" t="s">
        <v>8</v>
      </c>
      <c r="C2">
        <v>2013</v>
      </c>
      <c r="D2">
        <v>1</v>
      </c>
      <c r="E2">
        <v>1</v>
      </c>
      <c r="F2">
        <v>1</v>
      </c>
      <c r="G2" t="str">
        <f>(IF(E2&lt;10,"0"&amp;E2,E2)&amp;"."&amp;IF(D2&lt;10,"0"&amp;D2,D2))&amp;"."&amp;C2&amp;" "&amp;IF(F2&lt;10,"0"&amp;F2,F2)&amp;":00"</f>
        <v>01.01.2013 01:00</v>
      </c>
      <c r="H2">
        <v>12</v>
      </c>
      <c r="I2">
        <v>0.5</v>
      </c>
    </row>
    <row r="3" spans="1:9" x14ac:dyDescent="0.3">
      <c r="A3">
        <v>17100</v>
      </c>
      <c r="B3" t="s">
        <v>8</v>
      </c>
      <c r="C3">
        <v>2013</v>
      </c>
      <c r="D3">
        <v>1</v>
      </c>
      <c r="E3">
        <v>1</v>
      </c>
      <c r="F3">
        <v>2</v>
      </c>
      <c r="G3" t="str">
        <f t="shared" ref="G3:G10" si="0">(IF(E3&lt;10,"0"&amp;E3,E3)&amp;"."&amp;IF(D3&lt;10,"0"&amp;D3,D3))&amp;"."&amp;C3&amp;" "&amp;IF(F3&lt;10,"0"&amp;F3,F3)&amp;":00"</f>
        <v>01.01.2013 02:00</v>
      </c>
      <c r="H3">
        <v>165</v>
      </c>
      <c r="I3">
        <v>0.3</v>
      </c>
    </row>
    <row r="4" spans="1:9" x14ac:dyDescent="0.3">
      <c r="A4">
        <v>17100</v>
      </c>
      <c r="B4" t="s">
        <v>8</v>
      </c>
      <c r="C4">
        <v>2013</v>
      </c>
      <c r="D4">
        <v>1</v>
      </c>
      <c r="E4">
        <v>1</v>
      </c>
      <c r="F4">
        <v>3</v>
      </c>
      <c r="G4" t="str">
        <f t="shared" si="0"/>
        <v>01.01.2013 03:00</v>
      </c>
      <c r="H4">
        <v>11</v>
      </c>
      <c r="I4">
        <v>0.5</v>
      </c>
    </row>
    <row r="5" spans="1:9" x14ac:dyDescent="0.3">
      <c r="A5">
        <v>17100</v>
      </c>
      <c r="B5" t="s">
        <v>8</v>
      </c>
      <c r="C5">
        <v>2013</v>
      </c>
      <c r="D5">
        <v>1</v>
      </c>
      <c r="E5">
        <v>1</v>
      </c>
      <c r="F5">
        <v>4</v>
      </c>
      <c r="G5" t="str">
        <f t="shared" si="0"/>
        <v>01.01.2013 04:00</v>
      </c>
      <c r="H5">
        <v>348</v>
      </c>
      <c r="I5">
        <v>0.2</v>
      </c>
    </row>
    <row r="6" spans="1:9" x14ac:dyDescent="0.3">
      <c r="A6">
        <v>17100</v>
      </c>
      <c r="B6" t="s">
        <v>8</v>
      </c>
      <c r="C6">
        <v>2013</v>
      </c>
      <c r="D6">
        <v>1</v>
      </c>
      <c r="E6">
        <v>1</v>
      </c>
      <c r="F6">
        <v>5</v>
      </c>
      <c r="G6" t="str">
        <f t="shared" si="0"/>
        <v>01.01.2013 05:00</v>
      </c>
      <c r="H6">
        <v>258</v>
      </c>
      <c r="I6">
        <v>0.8</v>
      </c>
    </row>
    <row r="7" spans="1:9" x14ac:dyDescent="0.3">
      <c r="A7">
        <v>17100</v>
      </c>
      <c r="B7" t="s">
        <v>8</v>
      </c>
      <c r="C7">
        <v>2013</v>
      </c>
      <c r="D7">
        <v>1</v>
      </c>
      <c r="E7">
        <v>1</v>
      </c>
      <c r="F7">
        <v>6</v>
      </c>
      <c r="G7" t="str">
        <f t="shared" si="0"/>
        <v>01.01.2013 06:00</v>
      </c>
      <c r="H7">
        <v>154</v>
      </c>
      <c r="I7">
        <v>1.1000000000000001</v>
      </c>
    </row>
    <row r="8" spans="1:9" x14ac:dyDescent="0.3">
      <c r="A8">
        <v>17100</v>
      </c>
      <c r="B8" t="s">
        <v>8</v>
      </c>
      <c r="C8">
        <v>2013</v>
      </c>
      <c r="D8">
        <v>1</v>
      </c>
      <c r="E8">
        <v>1</v>
      </c>
      <c r="F8">
        <v>7</v>
      </c>
      <c r="G8" t="str">
        <f t="shared" si="0"/>
        <v>01.01.2013 07:00</v>
      </c>
      <c r="H8">
        <v>103</v>
      </c>
      <c r="I8">
        <v>0.9</v>
      </c>
    </row>
    <row r="9" spans="1:9" x14ac:dyDescent="0.3">
      <c r="A9">
        <v>17100</v>
      </c>
      <c r="B9" t="s">
        <v>8</v>
      </c>
      <c r="C9">
        <v>2013</v>
      </c>
      <c r="D9">
        <v>1</v>
      </c>
      <c r="E9">
        <v>1</v>
      </c>
      <c r="F9">
        <v>8</v>
      </c>
      <c r="G9" t="str">
        <f t="shared" si="0"/>
        <v>01.01.2013 08:00</v>
      </c>
      <c r="H9">
        <v>176</v>
      </c>
      <c r="I9">
        <v>0.6</v>
      </c>
    </row>
    <row r="10" spans="1:9" x14ac:dyDescent="0.3">
      <c r="A10">
        <v>17100</v>
      </c>
      <c r="B10" t="s">
        <v>8</v>
      </c>
      <c r="C10">
        <v>2013</v>
      </c>
      <c r="D10">
        <v>1</v>
      </c>
      <c r="E10">
        <v>1</v>
      </c>
      <c r="F10">
        <v>9</v>
      </c>
      <c r="G10" t="str">
        <f t="shared" si="0"/>
        <v>01.01.2013 09:00</v>
      </c>
      <c r="H10">
        <v>197</v>
      </c>
      <c r="I10">
        <v>0.8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2" sqref="G2:G10"/>
    </sheetView>
  </sheetViews>
  <sheetFormatPr defaultRowHeight="14.4" x14ac:dyDescent="0.3"/>
  <cols>
    <col min="1" max="1" width="11.21875" bestFit="1" customWidth="1"/>
    <col min="7" max="7" width="15.21875" bestFit="1" customWidth="1"/>
  </cols>
  <sheetData>
    <row r="1" spans="1:8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0</v>
      </c>
      <c r="H1" t="s">
        <v>18</v>
      </c>
    </row>
    <row r="2" spans="1:8" x14ac:dyDescent="0.3">
      <c r="A2">
        <v>17100</v>
      </c>
      <c r="B2" t="s">
        <v>8</v>
      </c>
      <c r="C2">
        <v>2013</v>
      </c>
      <c r="D2">
        <v>1</v>
      </c>
      <c r="E2">
        <v>1</v>
      </c>
      <c r="F2">
        <v>0</v>
      </c>
      <c r="G2" t="str">
        <f>(IF(E2&lt;10,"0"&amp;E2,E2)&amp;"."&amp;IF(D2&lt;10,"0"&amp;D2,D2))&amp;"."&amp;C2&amp;" "&amp;IF(F2&lt;10,"0"&amp;F2,F2)&amp;":00"</f>
        <v>01.01.2013 00:00</v>
      </c>
      <c r="H2">
        <v>85</v>
      </c>
    </row>
    <row r="3" spans="1:8" x14ac:dyDescent="0.3">
      <c r="A3">
        <v>17100</v>
      </c>
      <c r="B3" t="s">
        <v>8</v>
      </c>
      <c r="C3">
        <v>2013</v>
      </c>
      <c r="D3">
        <v>1</v>
      </c>
      <c r="E3">
        <v>1</v>
      </c>
      <c r="F3">
        <v>1</v>
      </c>
      <c r="G3" t="str">
        <f t="shared" ref="G3:G10" si="0">(IF(E3&lt;10,"0"&amp;E3,E3)&amp;"."&amp;IF(D3&lt;10,"0"&amp;D3,D3))&amp;"."&amp;C3&amp;" "&amp;IF(F3&lt;10,"0"&amp;F3,F3)&amp;":00"</f>
        <v>01.01.2013 01:00</v>
      </c>
      <c r="H3">
        <v>84</v>
      </c>
    </row>
    <row r="4" spans="1:8" x14ac:dyDescent="0.3">
      <c r="A4">
        <v>17100</v>
      </c>
      <c r="B4" t="s">
        <v>8</v>
      </c>
      <c r="C4">
        <v>2013</v>
      </c>
      <c r="D4">
        <v>1</v>
      </c>
      <c r="E4">
        <v>1</v>
      </c>
      <c r="F4">
        <v>2</v>
      </c>
      <c r="G4" t="str">
        <f t="shared" si="0"/>
        <v>01.01.2013 02:00</v>
      </c>
      <c r="H4">
        <v>88</v>
      </c>
    </row>
    <row r="5" spans="1:8" x14ac:dyDescent="0.3">
      <c r="A5">
        <v>17100</v>
      </c>
      <c r="B5" t="s">
        <v>8</v>
      </c>
      <c r="C5">
        <v>2013</v>
      </c>
      <c r="D5">
        <v>1</v>
      </c>
      <c r="E5">
        <v>1</v>
      </c>
      <c r="F5">
        <v>3</v>
      </c>
      <c r="G5" t="str">
        <f t="shared" si="0"/>
        <v>01.01.2013 03:00</v>
      </c>
      <c r="H5">
        <v>88</v>
      </c>
    </row>
    <row r="6" spans="1:8" x14ac:dyDescent="0.3">
      <c r="A6">
        <v>17100</v>
      </c>
      <c r="B6" t="s">
        <v>8</v>
      </c>
      <c r="C6">
        <v>2013</v>
      </c>
      <c r="D6">
        <v>1</v>
      </c>
      <c r="E6">
        <v>1</v>
      </c>
      <c r="F6">
        <v>4</v>
      </c>
      <c r="G6" t="str">
        <f t="shared" si="0"/>
        <v>01.01.2013 04:00</v>
      </c>
      <c r="H6">
        <v>89</v>
      </c>
    </row>
    <row r="7" spans="1:8" x14ac:dyDescent="0.3">
      <c r="A7">
        <v>17100</v>
      </c>
      <c r="B7" t="s">
        <v>8</v>
      </c>
      <c r="C7">
        <v>2013</v>
      </c>
      <c r="D7">
        <v>1</v>
      </c>
      <c r="E7">
        <v>1</v>
      </c>
      <c r="F7">
        <v>5</v>
      </c>
      <c r="G7" t="str">
        <f t="shared" si="0"/>
        <v>01.01.2013 05:00</v>
      </c>
      <c r="H7">
        <v>88</v>
      </c>
    </row>
    <row r="8" spans="1:8" x14ac:dyDescent="0.3">
      <c r="A8">
        <v>17100</v>
      </c>
      <c r="B8" t="s">
        <v>8</v>
      </c>
      <c r="C8">
        <v>2013</v>
      </c>
      <c r="D8">
        <v>1</v>
      </c>
      <c r="E8">
        <v>1</v>
      </c>
      <c r="F8">
        <v>6</v>
      </c>
      <c r="G8" t="str">
        <f t="shared" si="0"/>
        <v>01.01.2013 06:00</v>
      </c>
      <c r="H8">
        <v>74</v>
      </c>
    </row>
    <row r="9" spans="1:8" x14ac:dyDescent="0.3">
      <c r="A9">
        <v>17100</v>
      </c>
      <c r="B9" t="s">
        <v>8</v>
      </c>
      <c r="C9">
        <v>2013</v>
      </c>
      <c r="D9">
        <v>1</v>
      </c>
      <c r="E9">
        <v>1</v>
      </c>
      <c r="F9">
        <v>7</v>
      </c>
      <c r="G9" t="str">
        <f t="shared" si="0"/>
        <v>01.01.2013 07:00</v>
      </c>
      <c r="H9">
        <v>63</v>
      </c>
    </row>
    <row r="10" spans="1:8" x14ac:dyDescent="0.3">
      <c r="A10">
        <v>17100</v>
      </c>
      <c r="B10" t="s">
        <v>8</v>
      </c>
      <c r="C10">
        <v>2013</v>
      </c>
      <c r="D10">
        <v>1</v>
      </c>
      <c r="E10">
        <v>1</v>
      </c>
      <c r="F10">
        <v>8</v>
      </c>
      <c r="G10" t="str">
        <f t="shared" si="0"/>
        <v>01.01.2013 08:00</v>
      </c>
      <c r="H10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1" sqref="G1:G1048576"/>
    </sheetView>
  </sheetViews>
  <sheetFormatPr defaultRowHeight="14.4" x14ac:dyDescent="0.3"/>
  <cols>
    <col min="7" max="7" width="15.21875" bestFit="1" customWidth="1"/>
  </cols>
  <sheetData>
    <row r="1" spans="1:8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0</v>
      </c>
      <c r="H1" t="s">
        <v>18</v>
      </c>
    </row>
    <row r="2" spans="1:8" x14ac:dyDescent="0.3">
      <c r="A2">
        <v>17100</v>
      </c>
      <c r="B2" t="s">
        <v>8</v>
      </c>
      <c r="C2">
        <v>2013</v>
      </c>
      <c r="D2">
        <v>1</v>
      </c>
      <c r="E2">
        <v>1</v>
      </c>
      <c r="F2">
        <v>1</v>
      </c>
      <c r="G2" t="str">
        <f>(IF(E2&lt;10,"0"&amp;E2,E2)&amp;"."&amp;IF(D2&lt;10,"0"&amp;D2,D2))&amp;"."&amp;C2&amp;" "&amp;IF(F2&lt;10,"0"&amp;F2,F2)&amp;":00"</f>
        <v>01.01.2013 01:00</v>
      </c>
      <c r="H2">
        <v>926.4</v>
      </c>
    </row>
    <row r="3" spans="1:8" x14ac:dyDescent="0.3">
      <c r="A3">
        <v>17100</v>
      </c>
      <c r="B3" t="s">
        <v>8</v>
      </c>
      <c r="C3">
        <v>2013</v>
      </c>
      <c r="D3">
        <v>1</v>
      </c>
      <c r="E3">
        <v>1</v>
      </c>
      <c r="F3">
        <v>2</v>
      </c>
      <c r="G3" t="str">
        <f t="shared" ref="G3:G10" si="0">(IF(E3&lt;10,"0"&amp;E3,E3)&amp;"."&amp;IF(D3&lt;10,"0"&amp;D3,D3))&amp;"."&amp;C3&amp;" "&amp;IF(F3&lt;10,"0"&amp;F3,F3)&amp;":00"</f>
        <v>01.01.2013 02:00</v>
      </c>
      <c r="H3">
        <v>926.4</v>
      </c>
    </row>
    <row r="4" spans="1:8" x14ac:dyDescent="0.3">
      <c r="A4">
        <v>17100</v>
      </c>
      <c r="B4" t="s">
        <v>8</v>
      </c>
      <c r="C4">
        <v>2013</v>
      </c>
      <c r="D4">
        <v>1</v>
      </c>
      <c r="E4">
        <v>1</v>
      </c>
      <c r="F4">
        <v>3</v>
      </c>
      <c r="G4" t="str">
        <f t="shared" si="0"/>
        <v>01.01.2013 03:00</v>
      </c>
      <c r="H4">
        <v>926.2</v>
      </c>
    </row>
    <row r="5" spans="1:8" x14ac:dyDescent="0.3">
      <c r="A5">
        <v>17100</v>
      </c>
      <c r="B5" t="s">
        <v>8</v>
      </c>
      <c r="C5">
        <v>2013</v>
      </c>
      <c r="D5">
        <v>1</v>
      </c>
      <c r="E5">
        <v>1</v>
      </c>
      <c r="F5">
        <v>4</v>
      </c>
      <c r="G5" t="str">
        <f t="shared" si="0"/>
        <v>01.01.2013 04:00</v>
      </c>
      <c r="H5">
        <v>926.2</v>
      </c>
    </row>
    <row r="6" spans="1:8" x14ac:dyDescent="0.3">
      <c r="A6">
        <v>17100</v>
      </c>
      <c r="B6" t="s">
        <v>8</v>
      </c>
      <c r="C6">
        <v>2013</v>
      </c>
      <c r="D6">
        <v>1</v>
      </c>
      <c r="E6">
        <v>1</v>
      </c>
      <c r="F6">
        <v>5</v>
      </c>
      <c r="G6" t="str">
        <f t="shared" si="0"/>
        <v>01.01.2013 05:00</v>
      </c>
      <c r="H6">
        <v>926.6</v>
      </c>
    </row>
    <row r="7" spans="1:8" x14ac:dyDescent="0.3">
      <c r="A7">
        <v>17100</v>
      </c>
      <c r="B7" t="s">
        <v>8</v>
      </c>
      <c r="C7">
        <v>2013</v>
      </c>
      <c r="D7">
        <v>1</v>
      </c>
      <c r="E7">
        <v>1</v>
      </c>
      <c r="F7">
        <v>6</v>
      </c>
      <c r="G7" t="str">
        <f t="shared" si="0"/>
        <v>01.01.2013 06:00</v>
      </c>
      <c r="H7">
        <v>926.7</v>
      </c>
    </row>
    <row r="8" spans="1:8" x14ac:dyDescent="0.3">
      <c r="A8">
        <v>17100</v>
      </c>
      <c r="B8" t="s">
        <v>8</v>
      </c>
      <c r="C8">
        <v>2013</v>
      </c>
      <c r="D8">
        <v>1</v>
      </c>
      <c r="E8">
        <v>1</v>
      </c>
      <c r="F8">
        <v>7</v>
      </c>
      <c r="G8" t="str">
        <f t="shared" si="0"/>
        <v>01.01.2013 07:00</v>
      </c>
      <c r="H8">
        <v>926.5</v>
      </c>
    </row>
    <row r="9" spans="1:8" x14ac:dyDescent="0.3">
      <c r="A9">
        <v>17100</v>
      </c>
      <c r="B9" t="s">
        <v>8</v>
      </c>
      <c r="C9">
        <v>2013</v>
      </c>
      <c r="D9">
        <v>1</v>
      </c>
      <c r="E9">
        <v>1</v>
      </c>
      <c r="F9">
        <v>8</v>
      </c>
      <c r="G9" t="str">
        <f t="shared" si="0"/>
        <v>01.01.2013 08:00</v>
      </c>
      <c r="H9">
        <v>926.2</v>
      </c>
    </row>
    <row r="10" spans="1:8" x14ac:dyDescent="0.3">
      <c r="A10">
        <v>17100</v>
      </c>
      <c r="B10" t="s">
        <v>8</v>
      </c>
      <c r="C10">
        <v>2013</v>
      </c>
      <c r="D10">
        <v>1</v>
      </c>
      <c r="E10">
        <v>1</v>
      </c>
      <c r="F10">
        <v>9</v>
      </c>
      <c r="G10" t="str">
        <f t="shared" si="0"/>
        <v>01.01.2013 09:00</v>
      </c>
      <c r="H10">
        <v>925.4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2" sqref="G12"/>
    </sheetView>
  </sheetViews>
  <sheetFormatPr defaultRowHeight="14.4" x14ac:dyDescent="0.3"/>
  <cols>
    <col min="8" max="8" width="15.21875" bestFit="1" customWidth="1"/>
  </cols>
  <sheetData>
    <row r="1" spans="1:8" x14ac:dyDescent="0.3">
      <c r="A1" t="s">
        <v>22</v>
      </c>
      <c r="B1" t="s">
        <v>23</v>
      </c>
      <c r="C1" s="6" t="s">
        <v>24</v>
      </c>
      <c r="D1" s="6" t="s">
        <v>25</v>
      </c>
      <c r="E1" s="6" t="s">
        <v>26</v>
      </c>
      <c r="F1" s="6" t="s">
        <v>27</v>
      </c>
      <c r="G1" s="6" t="s">
        <v>28</v>
      </c>
      <c r="H1" t="s">
        <v>0</v>
      </c>
    </row>
    <row r="2" spans="1:8" x14ac:dyDescent="0.3">
      <c r="A2">
        <v>17054</v>
      </c>
      <c r="B2" t="s">
        <v>29</v>
      </c>
      <c r="C2" s="6">
        <v>2018</v>
      </c>
      <c r="D2" s="6">
        <v>7</v>
      </c>
      <c r="E2" s="6">
        <v>6</v>
      </c>
      <c r="F2" s="6">
        <v>0</v>
      </c>
      <c r="G2" s="6">
        <v>0</v>
      </c>
      <c r="H2" t="str">
        <f>(IF(E2&lt;10,"0"&amp;E2,E2)&amp;"."&amp;IF(D2&lt;10,"0"&amp;D2,D2))&amp;"."&amp;C2&amp;" "&amp;IF(F2&lt;10,"0"&amp;F2,F2)&amp;":"&amp;IF(G2&lt;10,"0"&amp;G2,G2)</f>
        <v>06.07.2018 00:00</v>
      </c>
    </row>
    <row r="3" spans="1:8" x14ac:dyDescent="0.3">
      <c r="A3">
        <v>17054</v>
      </c>
      <c r="B3" t="s">
        <v>29</v>
      </c>
      <c r="C3" s="6">
        <v>2018</v>
      </c>
      <c r="D3" s="6">
        <v>7</v>
      </c>
      <c r="E3" s="6">
        <v>6</v>
      </c>
      <c r="F3" s="6">
        <v>0</v>
      </c>
      <c r="G3" s="6">
        <v>1</v>
      </c>
      <c r="H3" t="str">
        <f t="shared" ref="H3:H10" si="0">(IF(E3&lt;10,"0"&amp;E3,E3)&amp;"."&amp;IF(D3&lt;10,"0"&amp;D3,D3))&amp;"."&amp;C3&amp;" "&amp;IF(F3&lt;10,"0"&amp;F3,F3)&amp;":"&amp;IF(G3&lt;10,"0"&amp;G3,G3)</f>
        <v>06.07.2018 00:01</v>
      </c>
    </row>
    <row r="4" spans="1:8" x14ac:dyDescent="0.3">
      <c r="A4">
        <v>17054</v>
      </c>
      <c r="B4" t="s">
        <v>29</v>
      </c>
      <c r="C4" s="6">
        <v>2018</v>
      </c>
      <c r="D4" s="6">
        <v>7</v>
      </c>
      <c r="E4" s="6">
        <v>6</v>
      </c>
      <c r="F4" s="6">
        <v>0</v>
      </c>
      <c r="G4" s="6">
        <v>2</v>
      </c>
      <c r="H4" t="str">
        <f t="shared" si="0"/>
        <v>06.07.2018 00:02</v>
      </c>
    </row>
    <row r="5" spans="1:8" x14ac:dyDescent="0.3">
      <c r="A5">
        <v>17054</v>
      </c>
      <c r="B5" t="s">
        <v>29</v>
      </c>
      <c r="C5" s="6">
        <v>2018</v>
      </c>
      <c r="D5" s="6">
        <v>7</v>
      </c>
      <c r="E5" s="6">
        <v>6</v>
      </c>
      <c r="F5" s="6">
        <v>0</v>
      </c>
      <c r="G5" s="6">
        <v>3</v>
      </c>
      <c r="H5" t="str">
        <f t="shared" si="0"/>
        <v>06.07.2018 00:03</v>
      </c>
    </row>
    <row r="6" spans="1:8" x14ac:dyDescent="0.3">
      <c r="A6">
        <v>17054</v>
      </c>
      <c r="B6" t="s">
        <v>29</v>
      </c>
      <c r="C6" s="6">
        <v>2018</v>
      </c>
      <c r="D6" s="6">
        <v>7</v>
      </c>
      <c r="E6" s="6">
        <v>6</v>
      </c>
      <c r="F6" s="6">
        <v>0</v>
      </c>
      <c r="G6" s="6">
        <v>4</v>
      </c>
      <c r="H6" t="str">
        <f t="shared" si="0"/>
        <v>06.07.2018 00:04</v>
      </c>
    </row>
    <row r="7" spans="1:8" x14ac:dyDescent="0.3">
      <c r="A7">
        <v>17054</v>
      </c>
      <c r="B7" t="s">
        <v>29</v>
      </c>
      <c r="C7" s="6">
        <v>2018</v>
      </c>
      <c r="D7" s="6">
        <v>7</v>
      </c>
      <c r="E7" s="6">
        <v>6</v>
      </c>
      <c r="F7" s="6">
        <v>0</v>
      </c>
      <c r="G7" s="6">
        <v>5</v>
      </c>
      <c r="H7" t="str">
        <f t="shared" si="0"/>
        <v>06.07.2018 00:05</v>
      </c>
    </row>
    <row r="8" spans="1:8" x14ac:dyDescent="0.3">
      <c r="A8">
        <v>17054</v>
      </c>
      <c r="B8" t="s">
        <v>29</v>
      </c>
      <c r="C8" s="6">
        <v>2018</v>
      </c>
      <c r="D8" s="6">
        <v>7</v>
      </c>
      <c r="E8" s="6">
        <v>6</v>
      </c>
      <c r="F8" s="6">
        <v>0</v>
      </c>
      <c r="G8" s="6">
        <v>6</v>
      </c>
      <c r="H8" t="str">
        <f t="shared" si="0"/>
        <v>06.07.2018 00:06</v>
      </c>
    </row>
    <row r="9" spans="1:8" x14ac:dyDescent="0.3">
      <c r="A9">
        <v>17054</v>
      </c>
      <c r="B9" t="s">
        <v>29</v>
      </c>
      <c r="C9" s="6">
        <v>2018</v>
      </c>
      <c r="D9" s="6">
        <v>7</v>
      </c>
      <c r="E9" s="6">
        <v>6</v>
      </c>
      <c r="F9" s="6">
        <v>12</v>
      </c>
      <c r="G9" s="6">
        <v>12</v>
      </c>
      <c r="H9" t="str">
        <f t="shared" si="0"/>
        <v>06.07.2018 12:12</v>
      </c>
    </row>
    <row r="10" spans="1:8" x14ac:dyDescent="0.3">
      <c r="A10">
        <v>17054</v>
      </c>
      <c r="B10" t="s">
        <v>29</v>
      </c>
      <c r="C10" s="6">
        <v>2018</v>
      </c>
      <c r="D10" s="6">
        <v>7</v>
      </c>
      <c r="E10" s="6">
        <v>6</v>
      </c>
      <c r="F10" s="6">
        <v>1</v>
      </c>
      <c r="G10" s="6">
        <v>11</v>
      </c>
      <c r="H10" t="str">
        <f t="shared" si="0"/>
        <v>06.07.2018 01:11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veri</vt:lpstr>
      <vt:lpstr>Sicaklik_mgm</vt:lpstr>
      <vt:lpstr>ruzgar_mgm</vt:lpstr>
      <vt:lpstr>nem_mgm</vt:lpstr>
      <vt:lpstr>Basinc_mgm</vt:lpstr>
      <vt:lpstr>Dakika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toros</dc:creator>
  <cp:lastModifiedBy>Windows User</cp:lastModifiedBy>
  <dcterms:created xsi:type="dcterms:W3CDTF">2018-03-12T06:47:00Z</dcterms:created>
  <dcterms:modified xsi:type="dcterms:W3CDTF">2018-09-25T08:45:48Z</dcterms:modified>
</cp:coreProperties>
</file>