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3"/>
  </bookViews>
  <sheets>
    <sheet name="attendance" sheetId="1" r:id="rId1"/>
    <sheet name="Grades" sheetId="2" r:id="rId2"/>
    <sheet name="grades sorted" sheetId="3" r:id="rId3"/>
    <sheet name="grades listed" sheetId="4" r:id="rId4"/>
  </sheets>
  <calcPr calcId="124519"/>
</workbook>
</file>

<file path=xl/calcChain.xml><?xml version="1.0" encoding="utf-8"?>
<calcChain xmlns="http://schemas.openxmlformats.org/spreadsheetml/2006/main">
  <c r="I64" i="4"/>
  <c r="H64"/>
  <c r="G64"/>
  <c r="F64"/>
  <c r="E64"/>
  <c r="D64"/>
  <c r="I63"/>
  <c r="I65" s="1"/>
  <c r="H63"/>
  <c r="H65" s="1"/>
  <c r="G63"/>
  <c r="G65" s="1"/>
  <c r="F63"/>
  <c r="F65" s="1"/>
  <c r="E63"/>
  <c r="E65" s="1"/>
  <c r="D63"/>
  <c r="D65" s="1"/>
  <c r="J42"/>
  <c r="J25"/>
  <c r="J9"/>
  <c r="J13"/>
  <c r="J48"/>
  <c r="J15"/>
  <c r="J8"/>
  <c r="J21"/>
  <c r="J54"/>
  <c r="J20"/>
  <c r="J40"/>
  <c r="J41"/>
  <c r="J24"/>
  <c r="J39"/>
  <c r="J61"/>
  <c r="J37"/>
  <c r="J22"/>
  <c r="J12"/>
  <c r="J14"/>
  <c r="J44"/>
  <c r="J30"/>
  <c r="J33"/>
  <c r="J46"/>
  <c r="J50"/>
  <c r="J34"/>
  <c r="J59"/>
  <c r="J7"/>
  <c r="J57"/>
  <c r="J26"/>
  <c r="J49"/>
  <c r="J35"/>
  <c r="J55"/>
  <c r="J52"/>
  <c r="J16"/>
  <c r="J47"/>
  <c r="J5"/>
  <c r="J38"/>
  <c r="J6"/>
  <c r="J17"/>
  <c r="J27"/>
  <c r="J18"/>
  <c r="J43"/>
  <c r="J60"/>
  <c r="J28"/>
  <c r="J58"/>
  <c r="J23"/>
  <c r="J53"/>
  <c r="J19"/>
  <c r="J56"/>
  <c r="J4"/>
  <c r="J51"/>
  <c r="J11"/>
  <c r="J36"/>
  <c r="J31"/>
  <c r="J45"/>
  <c r="J10"/>
  <c r="J29"/>
  <c r="J32"/>
  <c r="I64" i="3"/>
  <c r="H64"/>
  <c r="G64"/>
  <c r="F64"/>
  <c r="E64"/>
  <c r="D64"/>
  <c r="I63"/>
  <c r="I65" s="1"/>
  <c r="H63"/>
  <c r="H65" s="1"/>
  <c r="G63"/>
  <c r="G65" s="1"/>
  <c r="F63"/>
  <c r="F65" s="1"/>
  <c r="E63"/>
  <c r="E65" s="1"/>
  <c r="D63"/>
  <c r="D65" s="1"/>
  <c r="J47"/>
  <c r="J19"/>
  <c r="J36"/>
  <c r="J17"/>
  <c r="J34"/>
  <c r="J13"/>
  <c r="J30"/>
  <c r="J53"/>
  <c r="J15"/>
  <c r="J29"/>
  <c r="J11"/>
  <c r="J38"/>
  <c r="J32"/>
  <c r="J57"/>
  <c r="J27"/>
  <c r="J39"/>
  <c r="J7"/>
  <c r="J42"/>
  <c r="J20"/>
  <c r="J61"/>
  <c r="J50"/>
  <c r="J51"/>
  <c r="J48"/>
  <c r="J25"/>
  <c r="J46"/>
  <c r="J9"/>
  <c r="J31"/>
  <c r="J37"/>
  <c r="J40"/>
  <c r="J4"/>
  <c r="J8"/>
  <c r="J41"/>
  <c r="J5"/>
  <c r="J18"/>
  <c r="J22"/>
  <c r="J33"/>
  <c r="J60"/>
  <c r="J49"/>
  <c r="J16"/>
  <c r="J45"/>
  <c r="J54"/>
  <c r="J52"/>
  <c r="J14"/>
  <c r="J21"/>
  <c r="J23"/>
  <c r="J28"/>
  <c r="J56"/>
  <c r="J43"/>
  <c r="J58"/>
  <c r="J44"/>
  <c r="J10"/>
  <c r="J6"/>
  <c r="J59"/>
  <c r="J55"/>
  <c r="J35"/>
  <c r="J24"/>
  <c r="J26"/>
  <c r="J12"/>
  <c r="J63" i="2"/>
  <c r="J65" s="1"/>
  <c r="J64"/>
  <c r="I63"/>
  <c r="I65" s="1"/>
  <c r="H63"/>
  <c r="G63"/>
  <c r="G65" s="1"/>
  <c r="F63"/>
  <c r="F65" s="1"/>
  <c r="E63"/>
  <c r="E65" s="1"/>
  <c r="D63"/>
  <c r="D65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4"/>
  <c r="H65"/>
  <c r="H64"/>
  <c r="I64"/>
  <c r="G64"/>
  <c r="F64"/>
  <c r="T64" i="1"/>
  <c r="S64"/>
  <c r="S5"/>
  <c r="T5"/>
  <c r="S6"/>
  <c r="T6"/>
  <c r="S7"/>
  <c r="T7" s="1"/>
  <c r="S8"/>
  <c r="T8" s="1"/>
  <c r="S9"/>
  <c r="T9"/>
  <c r="S10"/>
  <c r="T10"/>
  <c r="S11"/>
  <c r="T11" s="1"/>
  <c r="S12"/>
  <c r="T12" s="1"/>
  <c r="S13"/>
  <c r="T13"/>
  <c r="S14"/>
  <c r="T14"/>
  <c r="S15"/>
  <c r="T15" s="1"/>
  <c r="S16"/>
  <c r="T16" s="1"/>
  <c r="S17"/>
  <c r="T17"/>
  <c r="S18"/>
  <c r="T18"/>
  <c r="S19"/>
  <c r="T19" s="1"/>
  <c r="S20"/>
  <c r="T20" s="1"/>
  <c r="S21"/>
  <c r="T21"/>
  <c r="S22"/>
  <c r="T22"/>
  <c r="S23"/>
  <c r="T23" s="1"/>
  <c r="S24"/>
  <c r="T24" s="1"/>
  <c r="S25"/>
  <c r="T25"/>
  <c r="S26"/>
  <c r="T26"/>
  <c r="S27"/>
  <c r="T27" s="1"/>
  <c r="S28"/>
  <c r="T28" s="1"/>
  <c r="S29"/>
  <c r="T29"/>
  <c r="S30"/>
  <c r="T30"/>
  <c r="S31"/>
  <c r="T31" s="1"/>
  <c r="S32"/>
  <c r="T32" s="1"/>
  <c r="S33"/>
  <c r="T33"/>
  <c r="S34"/>
  <c r="T34"/>
  <c r="S35"/>
  <c r="T35" s="1"/>
  <c r="S36"/>
  <c r="T36" s="1"/>
  <c r="S37"/>
  <c r="T37"/>
  <c r="S38"/>
  <c r="T38"/>
  <c r="S39"/>
  <c r="T39" s="1"/>
  <c r="S40"/>
  <c r="T40" s="1"/>
  <c r="S41"/>
  <c r="T41"/>
  <c r="S42"/>
  <c r="T42"/>
  <c r="S43"/>
  <c r="T43" s="1"/>
  <c r="S44"/>
  <c r="T44" s="1"/>
  <c r="S45"/>
  <c r="T45"/>
  <c r="S46"/>
  <c r="T46"/>
  <c r="S47"/>
  <c r="T47" s="1"/>
  <c r="S48"/>
  <c r="T48" s="1"/>
  <c r="S49"/>
  <c r="T49"/>
  <c r="S50"/>
  <c r="T50"/>
  <c r="S51"/>
  <c r="T51" s="1"/>
  <c r="S52"/>
  <c r="T52" s="1"/>
  <c r="S53"/>
  <c r="T53"/>
  <c r="S54"/>
  <c r="T54"/>
  <c r="S55"/>
  <c r="T55" s="1"/>
  <c r="S56"/>
  <c r="T56" s="1"/>
  <c r="S57"/>
  <c r="T57"/>
  <c r="S58"/>
  <c r="T58"/>
  <c r="S59"/>
  <c r="T59" s="1"/>
  <c r="S60"/>
  <c r="T60" s="1"/>
  <c r="S61"/>
  <c r="T61"/>
  <c r="T4"/>
  <c r="S4"/>
  <c r="R63"/>
  <c r="Q63"/>
  <c r="E64" i="2"/>
  <c r="D64"/>
  <c r="P63" i="1"/>
  <c r="O63"/>
  <c r="N63"/>
  <c r="M63"/>
  <c r="L63"/>
  <c r="J63"/>
  <c r="I63"/>
  <c r="H63"/>
  <c r="G63"/>
  <c r="F63"/>
  <c r="D63"/>
  <c r="E63"/>
  <c r="J64" i="4" l="1"/>
  <c r="J65"/>
  <c r="J63"/>
  <c r="J64" i="3"/>
  <c r="J65"/>
  <c r="J63"/>
</calcChain>
</file>

<file path=xl/sharedStrings.xml><?xml version="1.0" encoding="utf-8"?>
<sst xmlns="http://schemas.openxmlformats.org/spreadsheetml/2006/main" count="1025" uniqueCount="98">
  <si>
    <t>12449: DNK 201E, Dynamics Dersi İçin Öğrenci Listesi</t>
  </si>
  <si>
    <t>Ögrenci No</t>
  </si>
  <si>
    <t>Ad Soyad</t>
  </si>
  <si>
    <t>Mustafa Ömer Örnek</t>
  </si>
  <si>
    <t>Fatma Selin Sevimli</t>
  </si>
  <si>
    <t>Zeynep Balın</t>
  </si>
  <si>
    <t>Ramazan Umut Aktaş</t>
  </si>
  <si>
    <t>Ege Kınalı</t>
  </si>
  <si>
    <t>Miraç Civelek</t>
  </si>
  <si>
    <t>Görkem Demirci</t>
  </si>
  <si>
    <t>İsmet Akyel</t>
  </si>
  <si>
    <t>Ömer Batuhan Kılıç</t>
  </si>
  <si>
    <t>Alp Cemal Karadaban</t>
  </si>
  <si>
    <t>Sait Alim</t>
  </si>
  <si>
    <t>Abdullah Yüce</t>
  </si>
  <si>
    <t>Esra Sarıkaya</t>
  </si>
  <si>
    <t>Alparslan Üke</t>
  </si>
  <si>
    <t>Defne Eryılmaz</t>
  </si>
  <si>
    <t>Kerem Horzum</t>
  </si>
  <si>
    <t>Dicle Salman</t>
  </si>
  <si>
    <t>Onur Dursun</t>
  </si>
  <si>
    <t>Muhammet Ali Çelik</t>
  </si>
  <si>
    <t>Okan Bayram</t>
  </si>
  <si>
    <t>Muhammed Furkan Dalkılınç</t>
  </si>
  <si>
    <t>Muhammed Yasin Peker</t>
  </si>
  <si>
    <t>Yiğithan Kandirmiş</t>
  </si>
  <si>
    <t>Mihriye Tekir</t>
  </si>
  <si>
    <t>Halil Türkmen</t>
  </si>
  <si>
    <t>Dilan Kılıç</t>
  </si>
  <si>
    <t>Koray Kurt</t>
  </si>
  <si>
    <t>Huriye Nur Toprak</t>
  </si>
  <si>
    <t>Çağrı Ege Altunkaya</t>
  </si>
  <si>
    <t>Derya Dağhan</t>
  </si>
  <si>
    <t>Barış Rodi Bayar</t>
  </si>
  <si>
    <t>Tunahan Tarhan</t>
  </si>
  <si>
    <t>Efe Naymanlar</t>
  </si>
  <si>
    <t>Muhammed Kara</t>
  </si>
  <si>
    <t>Yamaç Hantaş</t>
  </si>
  <si>
    <t>Sinan Üçyüz</t>
  </si>
  <si>
    <t>Doğukan Karbal</t>
  </si>
  <si>
    <t>Bengi Cörüt</t>
  </si>
  <si>
    <t>Mim Alperen Yaranbaşı</t>
  </si>
  <si>
    <t>Aykut Günhan</t>
  </si>
  <si>
    <t>Merve Acar</t>
  </si>
  <si>
    <t>Ahmet Esad Demir</t>
  </si>
  <si>
    <t>Ayça Hilal Algün</t>
  </si>
  <si>
    <t>Hasan Kınataş</t>
  </si>
  <si>
    <t>Abdüssamet Candan</t>
  </si>
  <si>
    <t>Batuhan Olgun</t>
  </si>
  <si>
    <t>Muhammet Mert Bedir</t>
  </si>
  <si>
    <t>Göksu Deniz</t>
  </si>
  <si>
    <t>Turan Çopuroğlu</t>
  </si>
  <si>
    <t>Fatma Çalık</t>
  </si>
  <si>
    <t>İsmail Akpınar</t>
  </si>
  <si>
    <t>Ceren Mısırlıoğlu</t>
  </si>
  <si>
    <t>Merve Özer</t>
  </si>
  <si>
    <t>Zeynep Gökçe Yıldırım</t>
  </si>
  <si>
    <t>Yusuf Barış Metin</t>
  </si>
  <si>
    <t>Deniz Bağdatlı</t>
  </si>
  <si>
    <t>Bekir Karataş</t>
  </si>
  <si>
    <t>Ece Ateş</t>
  </si>
  <si>
    <t>17.09.2018</t>
  </si>
  <si>
    <t>DERS ARASI</t>
  </si>
  <si>
    <t>24.09.2018</t>
  </si>
  <si>
    <t>01.10.2018</t>
  </si>
  <si>
    <t>08.10.2018</t>
  </si>
  <si>
    <t>15.10.2018</t>
  </si>
  <si>
    <t>22.10.2018</t>
  </si>
  <si>
    <t>29.10.2018</t>
  </si>
  <si>
    <t>12.11.2018</t>
  </si>
  <si>
    <t>19.11.2018</t>
  </si>
  <si>
    <t>26.11.2018</t>
  </si>
  <si>
    <t>03.12.2018</t>
  </si>
  <si>
    <t>10.12.2018</t>
  </si>
  <si>
    <t>17.12.2018</t>
  </si>
  <si>
    <t>24.12.2018</t>
  </si>
  <si>
    <t>+</t>
  </si>
  <si>
    <t>No of Attendees</t>
  </si>
  <si>
    <t>Quiz 1</t>
  </si>
  <si>
    <t>Quiz 2</t>
  </si>
  <si>
    <t>Quiz 3</t>
  </si>
  <si>
    <t>Quiz 4</t>
  </si>
  <si>
    <t>Midterm</t>
  </si>
  <si>
    <t>Final</t>
  </si>
  <si>
    <t>Total</t>
  </si>
  <si>
    <t>Grade</t>
  </si>
  <si>
    <t>Average</t>
  </si>
  <si>
    <t>Average of Attendees</t>
  </si>
  <si>
    <t>Toplam katılım</t>
  </si>
  <si>
    <t>Avg. Att.</t>
  </si>
  <si>
    <t>AA</t>
  </si>
  <si>
    <t>FF</t>
  </si>
  <si>
    <t>DD</t>
  </si>
  <si>
    <t>BA</t>
  </si>
  <si>
    <t>BB</t>
  </si>
  <si>
    <t>CB</t>
  </si>
  <si>
    <t>DC</t>
  </si>
  <si>
    <t>CC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</si>
</sst>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opLeftCell="A40" workbookViewId="0">
      <selection activeCell="X58" sqref="X58"/>
    </sheetView>
  </sheetViews>
  <sheetFormatPr defaultRowHeight="14.4"/>
  <cols>
    <col min="2" max="2" width="10.5546875" customWidth="1"/>
    <col min="3" max="3" width="24.21875" customWidth="1"/>
    <col min="4" max="18" width="3.77734375" customWidth="1"/>
  </cols>
  <sheetData>
    <row r="1" spans="1:20">
      <c r="B1" t="s">
        <v>0</v>
      </c>
    </row>
    <row r="2" spans="1:20" ht="73.2" customHeight="1">
      <c r="D2" s="1" t="s">
        <v>61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62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</row>
    <row r="3" spans="1:20">
      <c r="B3" t="s">
        <v>1</v>
      </c>
      <c r="C3" t="s">
        <v>2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 t="s">
        <v>88</v>
      </c>
    </row>
    <row r="4" spans="1:20">
      <c r="A4">
        <v>1</v>
      </c>
      <c r="B4">
        <v>10120915</v>
      </c>
      <c r="C4" t="s">
        <v>3</v>
      </c>
      <c r="D4" s="2" t="s">
        <v>76</v>
      </c>
      <c r="E4" s="2" t="s">
        <v>76</v>
      </c>
      <c r="F4" s="2" t="s">
        <v>76</v>
      </c>
      <c r="G4" s="2" t="s">
        <v>76</v>
      </c>
      <c r="H4" s="2" t="s">
        <v>76</v>
      </c>
      <c r="I4" s="2" t="s">
        <v>76</v>
      </c>
      <c r="J4" s="2" t="s">
        <v>76</v>
      </c>
      <c r="K4" s="2"/>
      <c r="L4" s="2"/>
      <c r="M4" s="2" t="s">
        <v>76</v>
      </c>
      <c r="N4" s="2" t="s">
        <v>76</v>
      </c>
      <c r="O4" s="2" t="s">
        <v>76</v>
      </c>
      <c r="P4" s="2"/>
      <c r="Q4" s="2"/>
      <c r="R4" s="2"/>
      <c r="S4">
        <f>COUNTIF(D4:R4,"+")</f>
        <v>10</v>
      </c>
      <c r="T4" t="str">
        <f>INT(S4/14*100) &amp; "%"</f>
        <v>71%</v>
      </c>
    </row>
    <row r="5" spans="1:20">
      <c r="A5">
        <v>2</v>
      </c>
      <c r="B5">
        <v>10150631</v>
      </c>
      <c r="C5" t="s">
        <v>4</v>
      </c>
      <c r="D5" s="2" t="s">
        <v>76</v>
      </c>
      <c r="E5" s="2" t="s">
        <v>76</v>
      </c>
      <c r="F5" s="2"/>
      <c r="G5" s="2" t="s">
        <v>76</v>
      </c>
      <c r="H5" s="2" t="s">
        <v>76</v>
      </c>
      <c r="I5" s="2" t="s">
        <v>76</v>
      </c>
      <c r="J5" s="2" t="s">
        <v>76</v>
      </c>
      <c r="K5" s="2"/>
      <c r="L5" s="2" t="s">
        <v>76</v>
      </c>
      <c r="M5" s="2" t="s">
        <v>76</v>
      </c>
      <c r="N5" s="2" t="s">
        <v>76</v>
      </c>
      <c r="O5" s="2" t="s">
        <v>76</v>
      </c>
      <c r="P5" s="2" t="s">
        <v>76</v>
      </c>
      <c r="Q5" s="2" t="s">
        <v>76</v>
      </c>
      <c r="R5" s="2"/>
      <c r="S5">
        <f t="shared" ref="S5:S61" si="0">COUNTIF(D5:R5,"+")</f>
        <v>12</v>
      </c>
      <c r="T5" t="str">
        <f t="shared" ref="T5:T61" si="1">INT(S5/14*100) &amp; "%"</f>
        <v>85%</v>
      </c>
    </row>
    <row r="6" spans="1:20">
      <c r="A6">
        <v>3</v>
      </c>
      <c r="B6">
        <v>30150314</v>
      </c>
      <c r="C6" t="s">
        <v>5</v>
      </c>
      <c r="D6" s="2" t="s">
        <v>76</v>
      </c>
      <c r="E6" s="2" t="s">
        <v>76</v>
      </c>
      <c r="F6" s="2" t="s">
        <v>76</v>
      </c>
      <c r="G6" s="2" t="s">
        <v>76</v>
      </c>
      <c r="H6" s="2"/>
      <c r="I6" s="2" t="s">
        <v>76</v>
      </c>
      <c r="J6" s="2" t="s">
        <v>76</v>
      </c>
      <c r="K6" s="2"/>
      <c r="L6" s="2" t="s">
        <v>76</v>
      </c>
      <c r="M6" s="2"/>
      <c r="N6" s="2"/>
      <c r="O6" s="2" t="s">
        <v>76</v>
      </c>
      <c r="P6" s="2"/>
      <c r="Q6" s="2" t="s">
        <v>76</v>
      </c>
      <c r="R6" s="2" t="s">
        <v>76</v>
      </c>
      <c r="S6">
        <f t="shared" si="0"/>
        <v>10</v>
      </c>
      <c r="T6" t="str">
        <f t="shared" si="1"/>
        <v>71%</v>
      </c>
    </row>
    <row r="7" spans="1:20">
      <c r="A7">
        <v>4</v>
      </c>
      <c r="B7">
        <v>40170301</v>
      </c>
      <c r="C7" t="s">
        <v>6</v>
      </c>
      <c r="D7" s="2" t="s">
        <v>76</v>
      </c>
      <c r="E7" s="2" t="s">
        <v>76</v>
      </c>
      <c r="F7" s="2" t="s">
        <v>76</v>
      </c>
      <c r="G7" s="2"/>
      <c r="H7" s="2" t="s">
        <v>76</v>
      </c>
      <c r="I7" s="2"/>
      <c r="J7" s="2" t="s">
        <v>76</v>
      </c>
      <c r="K7" s="2"/>
      <c r="L7" s="2" t="s">
        <v>76</v>
      </c>
      <c r="M7" s="2" t="s">
        <v>76</v>
      </c>
      <c r="N7" s="2"/>
      <c r="O7" s="2"/>
      <c r="P7" s="2" t="s">
        <v>76</v>
      </c>
      <c r="Q7" s="2" t="s">
        <v>76</v>
      </c>
      <c r="R7" s="2"/>
      <c r="S7">
        <f t="shared" si="0"/>
        <v>9</v>
      </c>
      <c r="T7" t="str">
        <f t="shared" si="1"/>
        <v>64%</v>
      </c>
    </row>
    <row r="8" spans="1:20">
      <c r="A8">
        <v>5</v>
      </c>
      <c r="B8">
        <v>80140010</v>
      </c>
      <c r="C8" t="s">
        <v>7</v>
      </c>
      <c r="D8" s="2" t="s">
        <v>76</v>
      </c>
      <c r="E8" s="2" t="s">
        <v>76</v>
      </c>
      <c r="F8" s="2"/>
      <c r="G8" s="2" t="s">
        <v>76</v>
      </c>
      <c r="H8" s="2"/>
      <c r="I8" s="2" t="s">
        <v>76</v>
      </c>
      <c r="J8" s="2" t="s">
        <v>76</v>
      </c>
      <c r="K8" s="2"/>
      <c r="L8" s="2" t="s">
        <v>76</v>
      </c>
      <c r="M8" s="2"/>
      <c r="N8" s="2"/>
      <c r="O8" s="2"/>
      <c r="P8" s="2" t="s">
        <v>76</v>
      </c>
      <c r="Q8" s="2" t="s">
        <v>76</v>
      </c>
      <c r="R8" s="2" t="s">
        <v>76</v>
      </c>
      <c r="S8">
        <f t="shared" si="0"/>
        <v>9</v>
      </c>
      <c r="T8" t="str">
        <f t="shared" si="1"/>
        <v>64%</v>
      </c>
    </row>
    <row r="9" spans="1:20">
      <c r="A9">
        <v>6</v>
      </c>
      <c r="B9">
        <v>80150108</v>
      </c>
      <c r="C9" t="s">
        <v>8</v>
      </c>
      <c r="D9" s="2" t="s">
        <v>76</v>
      </c>
      <c r="E9" s="2"/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/>
      <c r="L9" s="2"/>
      <c r="M9" s="2" t="s">
        <v>76</v>
      </c>
      <c r="N9" s="2" t="s">
        <v>76</v>
      </c>
      <c r="O9" s="2"/>
      <c r="P9" s="2" t="s">
        <v>76</v>
      </c>
      <c r="Q9" s="2"/>
      <c r="R9" s="2"/>
      <c r="S9">
        <f t="shared" si="0"/>
        <v>9</v>
      </c>
      <c r="T9" t="str">
        <f t="shared" si="1"/>
        <v>64%</v>
      </c>
    </row>
    <row r="10" spans="1:20">
      <c r="A10">
        <v>7</v>
      </c>
      <c r="B10">
        <v>80160002</v>
      </c>
      <c r="C10" t="s">
        <v>9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/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>
        <f t="shared" si="0"/>
        <v>14</v>
      </c>
      <c r="T10" t="str">
        <f t="shared" si="1"/>
        <v>100%</v>
      </c>
    </row>
    <row r="11" spans="1:20">
      <c r="A11">
        <v>8</v>
      </c>
      <c r="B11">
        <v>80160005</v>
      </c>
      <c r="C11" t="s">
        <v>10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/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>
        <f t="shared" si="0"/>
        <v>14</v>
      </c>
      <c r="T11" t="str">
        <f t="shared" si="1"/>
        <v>100%</v>
      </c>
    </row>
    <row r="12" spans="1:20">
      <c r="A12">
        <v>9</v>
      </c>
      <c r="B12">
        <v>80160009</v>
      </c>
      <c r="C12" t="s">
        <v>11</v>
      </c>
      <c r="D12" s="2" t="s">
        <v>76</v>
      </c>
      <c r="E12" s="2" t="s">
        <v>76</v>
      </c>
      <c r="F12" s="2" t="s">
        <v>76</v>
      </c>
      <c r="G12" s="2" t="s">
        <v>76</v>
      </c>
      <c r="H12" s="2"/>
      <c r="I12" s="2" t="s">
        <v>76</v>
      </c>
      <c r="J12" s="2" t="s">
        <v>76</v>
      </c>
      <c r="K12" s="2"/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>
        <f t="shared" si="0"/>
        <v>13</v>
      </c>
      <c r="T12" t="str">
        <f t="shared" si="1"/>
        <v>92%</v>
      </c>
    </row>
    <row r="13" spans="1:20">
      <c r="A13">
        <v>10</v>
      </c>
      <c r="B13">
        <v>80160010</v>
      </c>
      <c r="C13" t="s">
        <v>12</v>
      </c>
      <c r="D13" s="2" t="s">
        <v>76</v>
      </c>
      <c r="E13" s="2" t="s">
        <v>76</v>
      </c>
      <c r="F13" s="2"/>
      <c r="G13" s="2"/>
      <c r="H13" s="2" t="s">
        <v>76</v>
      </c>
      <c r="I13" s="2" t="s">
        <v>76</v>
      </c>
      <c r="J13" s="2" t="s">
        <v>76</v>
      </c>
      <c r="K13" s="2"/>
      <c r="L13" s="2" t="s">
        <v>76</v>
      </c>
      <c r="M13" s="2"/>
      <c r="N13" s="2"/>
      <c r="O13" s="2" t="s">
        <v>76</v>
      </c>
      <c r="P13" s="2"/>
      <c r="Q13" s="2" t="s">
        <v>76</v>
      </c>
      <c r="R13" s="2"/>
      <c r="S13">
        <f t="shared" si="0"/>
        <v>8</v>
      </c>
      <c r="T13" t="str">
        <f t="shared" si="1"/>
        <v>57%</v>
      </c>
    </row>
    <row r="14" spans="1:20">
      <c r="A14">
        <v>11</v>
      </c>
      <c r="B14">
        <v>80160013</v>
      </c>
      <c r="C14" t="s">
        <v>13</v>
      </c>
      <c r="D14" s="2" t="s">
        <v>76</v>
      </c>
      <c r="E14" s="2" t="s">
        <v>76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/>
      <c r="L14" s="2" t="s">
        <v>76</v>
      </c>
      <c r="M14" s="2" t="s">
        <v>76</v>
      </c>
      <c r="N14" s="2"/>
      <c r="O14" s="2"/>
      <c r="P14" s="2" t="s">
        <v>76</v>
      </c>
      <c r="Q14" s="2" t="s">
        <v>76</v>
      </c>
      <c r="R14" s="2"/>
      <c r="S14">
        <f t="shared" si="0"/>
        <v>11</v>
      </c>
      <c r="T14" t="str">
        <f t="shared" si="1"/>
        <v>78%</v>
      </c>
    </row>
    <row r="15" spans="1:20">
      <c r="A15">
        <v>12</v>
      </c>
      <c r="B15">
        <v>80160536</v>
      </c>
      <c r="C15" t="s">
        <v>14</v>
      </c>
      <c r="D15" s="2" t="s">
        <v>76</v>
      </c>
      <c r="E15" s="2"/>
      <c r="F15" s="2" t="s">
        <v>76</v>
      </c>
      <c r="G15" s="2" t="s">
        <v>76</v>
      </c>
      <c r="H15" s="2" t="s">
        <v>76</v>
      </c>
      <c r="I15" s="2" t="s">
        <v>76</v>
      </c>
      <c r="J15" s="2" t="s">
        <v>76</v>
      </c>
      <c r="K15" s="2"/>
      <c r="L15" s="2" t="s">
        <v>76</v>
      </c>
      <c r="M15" s="2" t="s">
        <v>76</v>
      </c>
      <c r="N15" s="2" t="s">
        <v>76</v>
      </c>
      <c r="O15" s="2" t="s">
        <v>76</v>
      </c>
      <c r="P15" s="2" t="s">
        <v>76</v>
      </c>
      <c r="Q15" s="2" t="s">
        <v>76</v>
      </c>
      <c r="R15" s="2" t="s">
        <v>76</v>
      </c>
      <c r="S15">
        <f t="shared" si="0"/>
        <v>13</v>
      </c>
      <c r="T15" t="str">
        <f t="shared" si="1"/>
        <v>92%</v>
      </c>
    </row>
    <row r="16" spans="1:20">
      <c r="A16">
        <v>13</v>
      </c>
      <c r="B16">
        <v>80170007</v>
      </c>
      <c r="C16" t="s">
        <v>15</v>
      </c>
      <c r="D16" s="2" t="s">
        <v>76</v>
      </c>
      <c r="E16" s="2" t="s">
        <v>76</v>
      </c>
      <c r="F16" s="2"/>
      <c r="G16" s="2"/>
      <c r="H16" s="2" t="s">
        <v>76</v>
      </c>
      <c r="I16" s="2" t="s">
        <v>76</v>
      </c>
      <c r="J16" s="2" t="s">
        <v>76</v>
      </c>
      <c r="K16" s="2"/>
      <c r="L16" s="2"/>
      <c r="M16" s="2" t="s">
        <v>76</v>
      </c>
      <c r="N16" s="2" t="s">
        <v>76</v>
      </c>
      <c r="O16" s="2" t="s">
        <v>76</v>
      </c>
      <c r="P16" s="2" t="s">
        <v>76</v>
      </c>
      <c r="Q16" s="2" t="s">
        <v>76</v>
      </c>
      <c r="R16" s="2" t="s">
        <v>76</v>
      </c>
      <c r="S16">
        <f t="shared" si="0"/>
        <v>11</v>
      </c>
      <c r="T16" t="str">
        <f t="shared" si="1"/>
        <v>78%</v>
      </c>
    </row>
    <row r="17" spans="1:20">
      <c r="A17">
        <v>14</v>
      </c>
      <c r="B17">
        <v>80170020</v>
      </c>
      <c r="C17" t="s">
        <v>16</v>
      </c>
      <c r="D17" s="2" t="s">
        <v>76</v>
      </c>
      <c r="E17" s="2" t="s">
        <v>76</v>
      </c>
      <c r="F17" s="2" t="s">
        <v>76</v>
      </c>
      <c r="G17" s="2" t="s">
        <v>76</v>
      </c>
      <c r="H17" s="2" t="s">
        <v>76</v>
      </c>
      <c r="I17" s="2" t="s">
        <v>76</v>
      </c>
      <c r="J17" s="2" t="s">
        <v>76</v>
      </c>
      <c r="K17" s="2"/>
      <c r="L17" s="2"/>
      <c r="M17" s="2" t="s">
        <v>76</v>
      </c>
      <c r="N17" s="2" t="s">
        <v>76</v>
      </c>
      <c r="O17" s="2" t="s">
        <v>76</v>
      </c>
      <c r="P17" s="2" t="s">
        <v>76</v>
      </c>
      <c r="Q17" s="2" t="s">
        <v>76</v>
      </c>
      <c r="R17" s="2" t="s">
        <v>76</v>
      </c>
      <c r="S17">
        <f t="shared" si="0"/>
        <v>13</v>
      </c>
      <c r="T17" t="str">
        <f t="shared" si="1"/>
        <v>92%</v>
      </c>
    </row>
    <row r="18" spans="1:20">
      <c r="A18">
        <v>15</v>
      </c>
      <c r="B18">
        <v>90100267</v>
      </c>
      <c r="C18" t="s">
        <v>17</v>
      </c>
      <c r="D18" s="2" t="s">
        <v>76</v>
      </c>
      <c r="E18" s="2" t="s">
        <v>76</v>
      </c>
      <c r="F18" s="2"/>
      <c r="G18" s="2"/>
      <c r="H18" s="2" t="s">
        <v>76</v>
      </c>
      <c r="I18" s="2" t="s">
        <v>76</v>
      </c>
      <c r="J18" s="2" t="s">
        <v>76</v>
      </c>
      <c r="K18" s="2"/>
      <c r="L18" s="2"/>
      <c r="M18" s="2"/>
      <c r="N18" s="2" t="s">
        <v>76</v>
      </c>
      <c r="O18" s="2" t="s">
        <v>76</v>
      </c>
      <c r="P18" s="2" t="s">
        <v>76</v>
      </c>
      <c r="Q18" s="2" t="s">
        <v>76</v>
      </c>
      <c r="R18" s="2" t="s">
        <v>76</v>
      </c>
      <c r="S18">
        <f t="shared" si="0"/>
        <v>10</v>
      </c>
      <c r="T18" t="str">
        <f t="shared" si="1"/>
        <v>71%</v>
      </c>
    </row>
    <row r="19" spans="1:20">
      <c r="A19">
        <v>16</v>
      </c>
      <c r="B19">
        <v>90110251</v>
      </c>
      <c r="C19" t="s">
        <v>18</v>
      </c>
      <c r="D19" s="2" t="s">
        <v>76</v>
      </c>
      <c r="E19" s="2" t="s">
        <v>76</v>
      </c>
      <c r="F19" s="2"/>
      <c r="G19" s="2"/>
      <c r="H19" s="2"/>
      <c r="I19" s="2" t="s">
        <v>76</v>
      </c>
      <c r="J19" s="2" t="s">
        <v>76</v>
      </c>
      <c r="K19" s="2"/>
      <c r="L19" s="2"/>
      <c r="M19" s="2"/>
      <c r="N19" s="2" t="s">
        <v>76</v>
      </c>
      <c r="O19" s="2" t="s">
        <v>76</v>
      </c>
      <c r="P19" s="2" t="s">
        <v>76</v>
      </c>
      <c r="Q19" s="2" t="s">
        <v>76</v>
      </c>
      <c r="R19" s="2" t="s">
        <v>76</v>
      </c>
      <c r="S19">
        <f t="shared" si="0"/>
        <v>9</v>
      </c>
      <c r="T19" t="str">
        <f t="shared" si="1"/>
        <v>64%</v>
      </c>
    </row>
    <row r="20" spans="1:20">
      <c r="A20">
        <v>17</v>
      </c>
      <c r="B20">
        <v>90120167</v>
      </c>
      <c r="C20" t="s">
        <v>19</v>
      </c>
      <c r="D20" s="2" t="s">
        <v>76</v>
      </c>
      <c r="E20" s="2"/>
      <c r="F20" s="2" t="s">
        <v>76</v>
      </c>
      <c r="G20" s="2" t="s">
        <v>76</v>
      </c>
      <c r="H20" s="2" t="s">
        <v>76</v>
      </c>
      <c r="I20" s="2"/>
      <c r="J20" s="2" t="s">
        <v>76</v>
      </c>
      <c r="K20" s="2"/>
      <c r="L20" s="2" t="s">
        <v>76</v>
      </c>
      <c r="M20" s="2"/>
      <c r="N20" s="2"/>
      <c r="O20" s="2"/>
      <c r="P20" s="2"/>
      <c r="Q20" s="2"/>
      <c r="R20" s="2"/>
      <c r="S20">
        <f t="shared" si="0"/>
        <v>6</v>
      </c>
      <c r="T20" t="str">
        <f t="shared" si="1"/>
        <v>42%</v>
      </c>
    </row>
    <row r="21" spans="1:20">
      <c r="A21">
        <v>18</v>
      </c>
      <c r="B21">
        <v>110100147</v>
      </c>
      <c r="C21" t="s">
        <v>20</v>
      </c>
      <c r="D21" s="2" t="s">
        <v>76</v>
      </c>
      <c r="E21" s="2" t="s">
        <v>76</v>
      </c>
      <c r="F21" s="2" t="s">
        <v>76</v>
      </c>
      <c r="G21" s="2" t="s">
        <v>76</v>
      </c>
      <c r="H21" s="2"/>
      <c r="I21" s="2" t="s">
        <v>76</v>
      </c>
      <c r="J21" s="2" t="s">
        <v>76</v>
      </c>
      <c r="K21" s="2"/>
      <c r="L21" s="2"/>
      <c r="M21" s="2" t="s">
        <v>76</v>
      </c>
      <c r="N21" s="2"/>
      <c r="O21" s="2"/>
      <c r="P21" s="2" t="s">
        <v>76</v>
      </c>
      <c r="Q21" s="2" t="s">
        <v>76</v>
      </c>
      <c r="R21" s="2"/>
      <c r="S21">
        <f t="shared" si="0"/>
        <v>9</v>
      </c>
      <c r="T21" t="str">
        <f t="shared" si="1"/>
        <v>64%</v>
      </c>
    </row>
    <row r="22" spans="1:20">
      <c r="A22">
        <v>19</v>
      </c>
      <c r="B22">
        <v>110110142</v>
      </c>
      <c r="C22" t="s">
        <v>21</v>
      </c>
      <c r="D22" s="2" t="s">
        <v>76</v>
      </c>
      <c r="E22" s="2" t="s">
        <v>76</v>
      </c>
      <c r="F22" s="2"/>
      <c r="G22" s="2" t="s">
        <v>76</v>
      </c>
      <c r="H22" s="2" t="s">
        <v>76</v>
      </c>
      <c r="I22" s="2"/>
      <c r="J22" s="2" t="s">
        <v>76</v>
      </c>
      <c r="K22" s="2"/>
      <c r="L22" s="2" t="s">
        <v>76</v>
      </c>
      <c r="M22" s="2"/>
      <c r="N22" s="2" t="s">
        <v>76</v>
      </c>
      <c r="O22" s="2" t="s">
        <v>76</v>
      </c>
      <c r="P22" s="2" t="s">
        <v>76</v>
      </c>
      <c r="Q22" s="2"/>
      <c r="R22" s="2" t="s">
        <v>76</v>
      </c>
      <c r="S22">
        <f t="shared" si="0"/>
        <v>10</v>
      </c>
      <c r="T22" t="str">
        <f t="shared" si="1"/>
        <v>71%</v>
      </c>
    </row>
    <row r="23" spans="1:20">
      <c r="A23">
        <v>20</v>
      </c>
      <c r="B23">
        <v>110140118</v>
      </c>
      <c r="C23" t="s">
        <v>22</v>
      </c>
      <c r="D23" s="2" t="s">
        <v>76</v>
      </c>
      <c r="E23" s="2"/>
      <c r="F23" s="2" t="s">
        <v>76</v>
      </c>
      <c r="G23" s="2" t="s">
        <v>76</v>
      </c>
      <c r="H23" s="2"/>
      <c r="I23" s="2" t="s">
        <v>76</v>
      </c>
      <c r="J23" s="2" t="s">
        <v>76</v>
      </c>
      <c r="K23" s="2"/>
      <c r="L23" s="2"/>
      <c r="M23" s="2" t="s">
        <v>76</v>
      </c>
      <c r="N23" s="2" t="s">
        <v>76</v>
      </c>
      <c r="O23" s="2" t="s">
        <v>76</v>
      </c>
      <c r="P23" s="2" t="s">
        <v>76</v>
      </c>
      <c r="Q23" s="2" t="s">
        <v>76</v>
      </c>
      <c r="R23" s="2"/>
      <c r="S23">
        <f t="shared" si="0"/>
        <v>10</v>
      </c>
      <c r="T23" t="str">
        <f t="shared" si="1"/>
        <v>71%</v>
      </c>
    </row>
    <row r="24" spans="1:20">
      <c r="A24">
        <v>21</v>
      </c>
      <c r="B24">
        <v>110140713</v>
      </c>
      <c r="C24" t="s">
        <v>23</v>
      </c>
      <c r="D24" s="2" t="s">
        <v>76</v>
      </c>
      <c r="E24" s="2"/>
      <c r="F24" s="2" t="s">
        <v>76</v>
      </c>
      <c r="G24" s="2" t="s">
        <v>76</v>
      </c>
      <c r="H24" s="2" t="s">
        <v>76</v>
      </c>
      <c r="I24" s="2"/>
      <c r="J24" s="2" t="s">
        <v>76</v>
      </c>
      <c r="K24" s="2"/>
      <c r="L24" s="2"/>
      <c r="M24" s="2" t="s">
        <v>76</v>
      </c>
      <c r="N24" s="2" t="s">
        <v>76</v>
      </c>
      <c r="O24" s="2"/>
      <c r="P24" s="2"/>
      <c r="Q24" s="2"/>
      <c r="R24" s="2"/>
      <c r="S24">
        <f t="shared" si="0"/>
        <v>7</v>
      </c>
      <c r="T24" t="str">
        <f t="shared" si="1"/>
        <v>50%</v>
      </c>
    </row>
    <row r="25" spans="1:20">
      <c r="A25">
        <v>22</v>
      </c>
      <c r="B25">
        <v>110150128</v>
      </c>
      <c r="C25" t="s">
        <v>24</v>
      </c>
      <c r="D25" s="2" t="s">
        <v>76</v>
      </c>
      <c r="E25" s="2" t="s">
        <v>76</v>
      </c>
      <c r="F25" s="2" t="s">
        <v>76</v>
      </c>
      <c r="G25" s="2" t="s">
        <v>76</v>
      </c>
      <c r="H25" s="2"/>
      <c r="I25" s="2"/>
      <c r="J25" s="2" t="s">
        <v>76</v>
      </c>
      <c r="K25" s="2"/>
      <c r="L25" s="2" t="s">
        <v>76</v>
      </c>
      <c r="M25" s="2"/>
      <c r="N25" s="2"/>
      <c r="O25" s="2" t="s">
        <v>76</v>
      </c>
      <c r="P25" s="2"/>
      <c r="Q25" s="2"/>
      <c r="R25" s="2"/>
      <c r="S25">
        <f t="shared" si="0"/>
        <v>7</v>
      </c>
      <c r="T25" t="str">
        <f t="shared" si="1"/>
        <v>50%</v>
      </c>
    </row>
    <row r="26" spans="1:20">
      <c r="A26">
        <v>23</v>
      </c>
      <c r="B26">
        <v>110150134</v>
      </c>
      <c r="C26" t="s">
        <v>25</v>
      </c>
      <c r="D26" s="2" t="s">
        <v>76</v>
      </c>
      <c r="E26" s="2"/>
      <c r="F26" s="2" t="s">
        <v>76</v>
      </c>
      <c r="G26" s="2" t="s">
        <v>76</v>
      </c>
      <c r="H26" s="2"/>
      <c r="I26" s="2" t="s">
        <v>76</v>
      </c>
      <c r="J26" s="2" t="s">
        <v>76</v>
      </c>
      <c r="K26" s="2"/>
      <c r="L26" s="2"/>
      <c r="M26" s="2"/>
      <c r="N26" s="2" t="s">
        <v>76</v>
      </c>
      <c r="O26" s="2" t="s">
        <v>76</v>
      </c>
      <c r="P26" s="2" t="s">
        <v>76</v>
      </c>
      <c r="Q26" s="2" t="s">
        <v>76</v>
      </c>
      <c r="R26" s="2"/>
      <c r="S26">
        <f t="shared" si="0"/>
        <v>9</v>
      </c>
      <c r="T26" t="str">
        <f t="shared" si="1"/>
        <v>64%</v>
      </c>
    </row>
    <row r="27" spans="1:20">
      <c r="A27">
        <v>24</v>
      </c>
      <c r="B27">
        <v>110150141</v>
      </c>
      <c r="C27" t="s">
        <v>26</v>
      </c>
      <c r="D27" s="2" t="s">
        <v>76</v>
      </c>
      <c r="E27" s="2"/>
      <c r="F27" s="2" t="s">
        <v>76</v>
      </c>
      <c r="G27" s="2" t="s">
        <v>76</v>
      </c>
      <c r="H27" s="2" t="s">
        <v>76</v>
      </c>
      <c r="I27" s="2" t="s">
        <v>76</v>
      </c>
      <c r="J27" s="2" t="s">
        <v>76</v>
      </c>
      <c r="K27" s="2"/>
      <c r="L27" s="2" t="s">
        <v>76</v>
      </c>
      <c r="M27" s="2" t="s">
        <v>76</v>
      </c>
      <c r="N27" s="2" t="s">
        <v>76</v>
      </c>
      <c r="O27" s="2"/>
      <c r="P27" s="2" t="s">
        <v>76</v>
      </c>
      <c r="Q27" s="2" t="s">
        <v>76</v>
      </c>
      <c r="R27" s="2" t="s">
        <v>76</v>
      </c>
      <c r="S27">
        <f t="shared" si="0"/>
        <v>12</v>
      </c>
      <c r="T27" t="str">
        <f t="shared" si="1"/>
        <v>85%</v>
      </c>
    </row>
    <row r="28" spans="1:20">
      <c r="A28">
        <v>25</v>
      </c>
      <c r="B28">
        <v>110150152</v>
      </c>
      <c r="C28" t="s">
        <v>27</v>
      </c>
      <c r="D28" s="2" t="s">
        <v>76</v>
      </c>
      <c r="E28" s="2" t="s">
        <v>76</v>
      </c>
      <c r="F28" s="2" t="s">
        <v>76</v>
      </c>
      <c r="G28" s="2"/>
      <c r="H28" s="2" t="s">
        <v>76</v>
      </c>
      <c r="I28" s="2" t="s">
        <v>76</v>
      </c>
      <c r="J28" s="2" t="s">
        <v>76</v>
      </c>
      <c r="K28" s="2"/>
      <c r="L28" s="2"/>
      <c r="M28" s="2" t="s">
        <v>76</v>
      </c>
      <c r="N28" s="2" t="s">
        <v>76</v>
      </c>
      <c r="O28" s="2" t="s">
        <v>76</v>
      </c>
      <c r="P28" s="2" t="s">
        <v>76</v>
      </c>
      <c r="Q28" s="2" t="s">
        <v>76</v>
      </c>
      <c r="R28" s="2" t="s">
        <v>76</v>
      </c>
      <c r="S28">
        <f t="shared" si="0"/>
        <v>12</v>
      </c>
      <c r="T28" t="str">
        <f t="shared" si="1"/>
        <v>85%</v>
      </c>
    </row>
    <row r="29" spans="1:20">
      <c r="A29">
        <v>26</v>
      </c>
      <c r="B29">
        <v>110150155</v>
      </c>
      <c r="C29" t="s">
        <v>28</v>
      </c>
      <c r="D29" s="2" t="s">
        <v>76</v>
      </c>
      <c r="E29" s="2" t="s">
        <v>76</v>
      </c>
      <c r="F29" s="2" t="s">
        <v>76</v>
      </c>
      <c r="G29" s="2" t="s">
        <v>76</v>
      </c>
      <c r="H29" s="2"/>
      <c r="I29" s="2" t="s">
        <v>76</v>
      </c>
      <c r="J29" s="2" t="s">
        <v>76</v>
      </c>
      <c r="K29" s="2"/>
      <c r="L29" s="2" t="s">
        <v>76</v>
      </c>
      <c r="M29" s="2"/>
      <c r="N29" s="2"/>
      <c r="O29" s="2"/>
      <c r="P29" s="2" t="s">
        <v>76</v>
      </c>
      <c r="Q29" s="2" t="s">
        <v>76</v>
      </c>
      <c r="R29" s="2" t="s">
        <v>76</v>
      </c>
      <c r="S29">
        <f t="shared" si="0"/>
        <v>10</v>
      </c>
      <c r="T29" t="str">
        <f t="shared" si="1"/>
        <v>71%</v>
      </c>
    </row>
    <row r="30" spans="1:20">
      <c r="A30">
        <v>27</v>
      </c>
      <c r="B30">
        <v>110150156</v>
      </c>
      <c r="C30" t="s">
        <v>29</v>
      </c>
      <c r="D30" s="2" t="s">
        <v>76</v>
      </c>
      <c r="E30" s="2"/>
      <c r="F30" s="2" t="s">
        <v>76</v>
      </c>
      <c r="G30" s="2"/>
      <c r="H30" s="2" t="s">
        <v>76</v>
      </c>
      <c r="I30" s="2"/>
      <c r="J30" s="2" t="s">
        <v>76</v>
      </c>
      <c r="K30" s="2"/>
      <c r="L30" s="2"/>
      <c r="M30" s="2" t="s">
        <v>76</v>
      </c>
      <c r="N30" s="2" t="s">
        <v>76</v>
      </c>
      <c r="O30" s="2" t="s">
        <v>76</v>
      </c>
      <c r="P30" s="2" t="s">
        <v>76</v>
      </c>
      <c r="Q30" s="2" t="s">
        <v>76</v>
      </c>
      <c r="R30" s="2" t="s">
        <v>76</v>
      </c>
      <c r="S30">
        <f t="shared" si="0"/>
        <v>10</v>
      </c>
      <c r="T30" t="str">
        <f t="shared" si="1"/>
        <v>71%</v>
      </c>
    </row>
    <row r="31" spans="1:20">
      <c r="A31">
        <v>28</v>
      </c>
      <c r="B31">
        <v>110160062</v>
      </c>
      <c r="C31" t="s">
        <v>30</v>
      </c>
      <c r="D31" s="2" t="s">
        <v>76</v>
      </c>
      <c r="E31" s="2" t="s">
        <v>76</v>
      </c>
      <c r="F31" s="2" t="s">
        <v>76</v>
      </c>
      <c r="G31" s="2"/>
      <c r="H31" s="2" t="s">
        <v>76</v>
      </c>
      <c r="I31" s="2" t="s">
        <v>76</v>
      </c>
      <c r="J31" s="2" t="s">
        <v>76</v>
      </c>
      <c r="K31" s="2"/>
      <c r="L31" s="2" t="s">
        <v>76</v>
      </c>
      <c r="M31" s="2" t="s">
        <v>76</v>
      </c>
      <c r="N31" s="2" t="s">
        <v>76</v>
      </c>
      <c r="O31" s="2" t="s">
        <v>76</v>
      </c>
      <c r="P31" s="2" t="s">
        <v>76</v>
      </c>
      <c r="Q31" s="2"/>
      <c r="R31" s="2"/>
      <c r="S31">
        <f t="shared" si="0"/>
        <v>11</v>
      </c>
      <c r="T31" t="str">
        <f t="shared" si="1"/>
        <v>78%</v>
      </c>
    </row>
    <row r="32" spans="1:20">
      <c r="A32">
        <v>29</v>
      </c>
      <c r="B32">
        <v>110160104</v>
      </c>
      <c r="C32" t="s">
        <v>31</v>
      </c>
      <c r="D32" s="2" t="s">
        <v>76</v>
      </c>
      <c r="E32" s="2" t="s">
        <v>76</v>
      </c>
      <c r="F32" s="2" t="s">
        <v>76</v>
      </c>
      <c r="G32" s="2" t="s">
        <v>76</v>
      </c>
      <c r="H32" s="2" t="s">
        <v>76</v>
      </c>
      <c r="I32" s="2" t="s">
        <v>76</v>
      </c>
      <c r="J32" s="2" t="s">
        <v>76</v>
      </c>
      <c r="K32" s="2"/>
      <c r="L32" s="2" t="s">
        <v>76</v>
      </c>
      <c r="M32" s="2" t="s">
        <v>76</v>
      </c>
      <c r="N32" s="2" t="s">
        <v>76</v>
      </c>
      <c r="O32" s="2"/>
      <c r="P32" s="2" t="s">
        <v>76</v>
      </c>
      <c r="Q32" s="2" t="s">
        <v>76</v>
      </c>
      <c r="R32" s="2" t="s">
        <v>76</v>
      </c>
      <c r="S32">
        <f t="shared" si="0"/>
        <v>13</v>
      </c>
      <c r="T32" t="str">
        <f t="shared" si="1"/>
        <v>92%</v>
      </c>
    </row>
    <row r="33" spans="1:20">
      <c r="A33">
        <v>30</v>
      </c>
      <c r="B33">
        <v>110160109</v>
      </c>
      <c r="C33" t="s">
        <v>32</v>
      </c>
      <c r="D33" s="2" t="s">
        <v>76</v>
      </c>
      <c r="E33" s="2" t="s">
        <v>76</v>
      </c>
      <c r="F33" s="2" t="s">
        <v>76</v>
      </c>
      <c r="G33" s="2" t="s">
        <v>76</v>
      </c>
      <c r="H33" s="2" t="s">
        <v>76</v>
      </c>
      <c r="I33" s="2" t="s">
        <v>76</v>
      </c>
      <c r="J33" s="2" t="s">
        <v>76</v>
      </c>
      <c r="K33" s="2"/>
      <c r="L33" s="2" t="s">
        <v>76</v>
      </c>
      <c r="M33" s="2" t="s">
        <v>76</v>
      </c>
      <c r="N33" s="2"/>
      <c r="O33" s="2" t="s">
        <v>76</v>
      </c>
      <c r="P33" s="2" t="s">
        <v>76</v>
      </c>
      <c r="Q33" s="2" t="s">
        <v>76</v>
      </c>
      <c r="R33" s="2" t="s">
        <v>76</v>
      </c>
      <c r="S33">
        <f t="shared" si="0"/>
        <v>13</v>
      </c>
      <c r="T33" t="str">
        <f t="shared" si="1"/>
        <v>92%</v>
      </c>
    </row>
    <row r="34" spans="1:20">
      <c r="A34">
        <v>31</v>
      </c>
      <c r="B34">
        <v>110160117</v>
      </c>
      <c r="C34" t="s">
        <v>33</v>
      </c>
      <c r="D34" s="2" t="s">
        <v>76</v>
      </c>
      <c r="E34" s="2" t="s">
        <v>76</v>
      </c>
      <c r="F34" s="2" t="s">
        <v>76</v>
      </c>
      <c r="G34" s="2" t="s">
        <v>76</v>
      </c>
      <c r="H34" s="2" t="s">
        <v>76</v>
      </c>
      <c r="I34" s="2" t="s">
        <v>76</v>
      </c>
      <c r="J34" s="2" t="s">
        <v>76</v>
      </c>
      <c r="K34" s="2"/>
      <c r="L34" s="2" t="s">
        <v>76</v>
      </c>
      <c r="M34" s="2" t="s">
        <v>76</v>
      </c>
      <c r="N34" s="2" t="s">
        <v>76</v>
      </c>
      <c r="O34" s="2" t="s">
        <v>76</v>
      </c>
      <c r="P34" s="2" t="s">
        <v>76</v>
      </c>
      <c r="Q34" s="2"/>
      <c r="R34" s="2" t="s">
        <v>76</v>
      </c>
      <c r="S34">
        <f t="shared" si="0"/>
        <v>13</v>
      </c>
      <c r="T34" t="str">
        <f t="shared" si="1"/>
        <v>92%</v>
      </c>
    </row>
    <row r="35" spans="1:20">
      <c r="A35">
        <v>32</v>
      </c>
      <c r="B35">
        <v>110160123</v>
      </c>
      <c r="C35" t="s">
        <v>34</v>
      </c>
      <c r="D35" s="2" t="s">
        <v>76</v>
      </c>
      <c r="E35" s="2" t="s">
        <v>76</v>
      </c>
      <c r="F35" s="2" t="s">
        <v>76</v>
      </c>
      <c r="G35" s="2" t="s">
        <v>76</v>
      </c>
      <c r="H35" s="2" t="s">
        <v>76</v>
      </c>
      <c r="I35" s="2" t="s">
        <v>76</v>
      </c>
      <c r="J35" s="2" t="s">
        <v>76</v>
      </c>
      <c r="K35" s="2"/>
      <c r="L35" s="2" t="s">
        <v>76</v>
      </c>
      <c r="M35" s="2" t="s">
        <v>76</v>
      </c>
      <c r="N35" s="2" t="s">
        <v>76</v>
      </c>
      <c r="O35" s="2" t="s">
        <v>76</v>
      </c>
      <c r="P35" s="2" t="s">
        <v>76</v>
      </c>
      <c r="Q35" s="2" t="s">
        <v>76</v>
      </c>
      <c r="R35" s="2" t="s">
        <v>76</v>
      </c>
      <c r="S35">
        <f t="shared" si="0"/>
        <v>14</v>
      </c>
      <c r="T35" t="str">
        <f t="shared" si="1"/>
        <v>100%</v>
      </c>
    </row>
    <row r="36" spans="1:20">
      <c r="A36">
        <v>33</v>
      </c>
      <c r="B36">
        <v>110160131</v>
      </c>
      <c r="C36" t="s">
        <v>35</v>
      </c>
      <c r="D36" s="2" t="s">
        <v>76</v>
      </c>
      <c r="E36" s="2" t="s">
        <v>76</v>
      </c>
      <c r="F36" s="2" t="s">
        <v>76</v>
      </c>
      <c r="G36" s="2" t="s">
        <v>76</v>
      </c>
      <c r="H36" s="2"/>
      <c r="I36" s="2" t="s">
        <v>76</v>
      </c>
      <c r="J36" s="2" t="s">
        <v>76</v>
      </c>
      <c r="K36" s="2"/>
      <c r="L36" s="2" t="s">
        <v>76</v>
      </c>
      <c r="M36" s="2" t="s">
        <v>76</v>
      </c>
      <c r="N36" s="2"/>
      <c r="O36" s="2" t="s">
        <v>76</v>
      </c>
      <c r="P36" s="2" t="s">
        <v>76</v>
      </c>
      <c r="Q36" s="2"/>
      <c r="R36" s="2" t="s">
        <v>76</v>
      </c>
      <c r="S36">
        <f t="shared" si="0"/>
        <v>11</v>
      </c>
      <c r="T36" t="str">
        <f t="shared" si="1"/>
        <v>78%</v>
      </c>
    </row>
    <row r="37" spans="1:20">
      <c r="A37">
        <v>34</v>
      </c>
      <c r="B37">
        <v>110160133</v>
      </c>
      <c r="C37" t="s">
        <v>36</v>
      </c>
      <c r="D37" s="2" t="s">
        <v>76</v>
      </c>
      <c r="E37" s="2" t="s">
        <v>76</v>
      </c>
      <c r="F37" s="2" t="s">
        <v>76</v>
      </c>
      <c r="G37" s="2" t="s">
        <v>76</v>
      </c>
      <c r="H37" s="2"/>
      <c r="I37" s="2"/>
      <c r="J37" s="2" t="s">
        <v>76</v>
      </c>
      <c r="K37" s="2"/>
      <c r="L37" s="2" t="s">
        <v>76</v>
      </c>
      <c r="M37" s="2" t="s">
        <v>76</v>
      </c>
      <c r="N37" s="2"/>
      <c r="O37" s="2" t="s">
        <v>76</v>
      </c>
      <c r="P37" s="2" t="s">
        <v>76</v>
      </c>
      <c r="Q37" s="2"/>
      <c r="R37" s="2" t="s">
        <v>76</v>
      </c>
      <c r="S37">
        <f t="shared" si="0"/>
        <v>10</v>
      </c>
      <c r="T37" t="str">
        <f t="shared" si="1"/>
        <v>71%</v>
      </c>
    </row>
    <row r="38" spans="1:20">
      <c r="A38">
        <v>35</v>
      </c>
      <c r="B38">
        <v>110160134</v>
      </c>
      <c r="C38" t="s">
        <v>37</v>
      </c>
      <c r="D38" s="2" t="s">
        <v>76</v>
      </c>
      <c r="E38" s="2" t="s">
        <v>76</v>
      </c>
      <c r="F38" s="2" t="s">
        <v>76</v>
      </c>
      <c r="G38" s="2" t="s">
        <v>76</v>
      </c>
      <c r="H38" s="2" t="s">
        <v>76</v>
      </c>
      <c r="I38" s="2" t="s">
        <v>76</v>
      </c>
      <c r="J38" s="2" t="s">
        <v>76</v>
      </c>
      <c r="K38" s="2"/>
      <c r="L38" s="2" t="s">
        <v>76</v>
      </c>
      <c r="M38" s="2" t="s">
        <v>76</v>
      </c>
      <c r="N38" s="2" t="s">
        <v>76</v>
      </c>
      <c r="O38" s="2" t="s">
        <v>76</v>
      </c>
      <c r="P38" s="2" t="s">
        <v>76</v>
      </c>
      <c r="Q38" s="2" t="s">
        <v>76</v>
      </c>
      <c r="R38" s="2" t="s">
        <v>76</v>
      </c>
      <c r="S38">
        <f t="shared" si="0"/>
        <v>14</v>
      </c>
      <c r="T38" t="str">
        <f t="shared" si="1"/>
        <v>100%</v>
      </c>
    </row>
    <row r="39" spans="1:20">
      <c r="A39">
        <v>36</v>
      </c>
      <c r="B39">
        <v>110160135</v>
      </c>
      <c r="C39" t="s">
        <v>38</v>
      </c>
      <c r="D39" s="2" t="s">
        <v>76</v>
      </c>
      <c r="E39" s="2"/>
      <c r="F39" s="2" t="s">
        <v>76</v>
      </c>
      <c r="G39" s="2" t="s">
        <v>76</v>
      </c>
      <c r="H39" s="2" t="s">
        <v>76</v>
      </c>
      <c r="I39" s="2"/>
      <c r="J39" s="2" t="s">
        <v>76</v>
      </c>
      <c r="K39" s="2"/>
      <c r="L39" s="2" t="s">
        <v>76</v>
      </c>
      <c r="M39" s="2" t="s">
        <v>76</v>
      </c>
      <c r="N39" s="2"/>
      <c r="O39" s="2" t="s">
        <v>76</v>
      </c>
      <c r="P39" s="2"/>
      <c r="Q39" s="2" t="s">
        <v>76</v>
      </c>
      <c r="R39" s="2"/>
      <c r="S39">
        <f t="shared" si="0"/>
        <v>9</v>
      </c>
      <c r="T39" t="str">
        <f t="shared" si="1"/>
        <v>64%</v>
      </c>
    </row>
    <row r="40" spans="1:20">
      <c r="A40">
        <v>37</v>
      </c>
      <c r="B40">
        <v>110160136</v>
      </c>
      <c r="C40" t="s">
        <v>39</v>
      </c>
      <c r="D40" s="2" t="s">
        <v>76</v>
      </c>
      <c r="E40" s="2"/>
      <c r="F40" s="2"/>
      <c r="G40" s="2"/>
      <c r="H40" s="2"/>
      <c r="I40" s="2"/>
      <c r="J40" s="2" t="s">
        <v>76</v>
      </c>
      <c r="K40" s="2"/>
      <c r="L40" s="2"/>
      <c r="M40" s="2" t="s">
        <v>76</v>
      </c>
      <c r="N40" s="2"/>
      <c r="O40" s="2"/>
      <c r="P40" s="2" t="s">
        <v>76</v>
      </c>
      <c r="Q40" s="2" t="s">
        <v>76</v>
      </c>
      <c r="R40" s="2"/>
      <c r="S40">
        <f t="shared" si="0"/>
        <v>5</v>
      </c>
      <c r="T40" t="str">
        <f t="shared" si="1"/>
        <v>35%</v>
      </c>
    </row>
    <row r="41" spans="1:20">
      <c r="A41">
        <v>38</v>
      </c>
      <c r="B41">
        <v>110160137</v>
      </c>
      <c r="C41" t="s">
        <v>40</v>
      </c>
      <c r="D41" s="2" t="s">
        <v>76</v>
      </c>
      <c r="E41" s="2" t="s">
        <v>76</v>
      </c>
      <c r="F41" s="2"/>
      <c r="G41" s="2" t="s">
        <v>76</v>
      </c>
      <c r="H41" s="2"/>
      <c r="I41" s="2" t="s">
        <v>76</v>
      </c>
      <c r="J41" s="2" t="s">
        <v>76</v>
      </c>
      <c r="K41" s="2"/>
      <c r="L41" s="2" t="s">
        <v>76</v>
      </c>
      <c r="M41" s="2" t="s">
        <v>76</v>
      </c>
      <c r="N41" s="2" t="s">
        <v>76</v>
      </c>
      <c r="O41" s="2"/>
      <c r="P41" s="2" t="s">
        <v>76</v>
      </c>
      <c r="Q41" s="2" t="s">
        <v>76</v>
      </c>
      <c r="R41" s="2" t="s">
        <v>76</v>
      </c>
      <c r="S41">
        <f t="shared" si="0"/>
        <v>11</v>
      </c>
      <c r="T41" t="str">
        <f t="shared" si="1"/>
        <v>78%</v>
      </c>
    </row>
    <row r="42" spans="1:20">
      <c r="A42">
        <v>39</v>
      </c>
      <c r="B42">
        <v>110160138</v>
      </c>
      <c r="C42" t="s">
        <v>41</v>
      </c>
      <c r="D42" s="2" t="s">
        <v>76</v>
      </c>
      <c r="E42" s="2" t="s">
        <v>76</v>
      </c>
      <c r="F42" s="2"/>
      <c r="G42" s="2" t="s">
        <v>76</v>
      </c>
      <c r="H42" s="2"/>
      <c r="I42" s="2"/>
      <c r="J42" s="2" t="s">
        <v>76</v>
      </c>
      <c r="K42" s="2"/>
      <c r="L42" s="2"/>
      <c r="M42" s="2"/>
      <c r="N42" s="2"/>
      <c r="O42" s="2"/>
      <c r="P42" s="2"/>
      <c r="Q42" s="2"/>
      <c r="R42" s="2"/>
      <c r="S42">
        <f t="shared" si="0"/>
        <v>4</v>
      </c>
      <c r="T42" t="str">
        <f t="shared" si="1"/>
        <v>28%</v>
      </c>
    </row>
    <row r="43" spans="1:20">
      <c r="A43">
        <v>40</v>
      </c>
      <c r="B43">
        <v>110160139</v>
      </c>
      <c r="C43" t="s">
        <v>42</v>
      </c>
      <c r="D43" s="2" t="s">
        <v>76</v>
      </c>
      <c r="E43" s="2" t="s">
        <v>76</v>
      </c>
      <c r="F43" s="2" t="s">
        <v>76</v>
      </c>
      <c r="G43" s="2" t="s">
        <v>76</v>
      </c>
      <c r="H43" s="2"/>
      <c r="I43" s="2" t="s">
        <v>76</v>
      </c>
      <c r="J43" s="2" t="s">
        <v>76</v>
      </c>
      <c r="K43" s="2"/>
      <c r="L43" s="2" t="s">
        <v>76</v>
      </c>
      <c r="M43" s="2"/>
      <c r="N43" s="2" t="s">
        <v>76</v>
      </c>
      <c r="O43" s="2" t="s">
        <v>76</v>
      </c>
      <c r="P43" s="2"/>
      <c r="Q43" s="2" t="s">
        <v>76</v>
      </c>
      <c r="R43" s="2" t="s">
        <v>76</v>
      </c>
      <c r="S43">
        <f t="shared" si="0"/>
        <v>11</v>
      </c>
      <c r="T43" t="str">
        <f t="shared" si="1"/>
        <v>78%</v>
      </c>
    </row>
    <row r="44" spans="1:20">
      <c r="A44">
        <v>41</v>
      </c>
      <c r="B44">
        <v>110160142</v>
      </c>
      <c r="C44" t="s">
        <v>43</v>
      </c>
      <c r="D44" s="2" t="s">
        <v>76</v>
      </c>
      <c r="E44" s="2" t="s">
        <v>76</v>
      </c>
      <c r="F44" s="2" t="s">
        <v>76</v>
      </c>
      <c r="G44" s="2" t="s">
        <v>76</v>
      </c>
      <c r="H44" s="2" t="s">
        <v>76</v>
      </c>
      <c r="I44" s="2" t="s">
        <v>76</v>
      </c>
      <c r="J44" s="2" t="s">
        <v>76</v>
      </c>
      <c r="K44" s="2"/>
      <c r="L44" s="2" t="s">
        <v>76</v>
      </c>
      <c r="M44" s="2" t="s">
        <v>76</v>
      </c>
      <c r="N44" s="2" t="s">
        <v>76</v>
      </c>
      <c r="O44" s="2" t="s">
        <v>76</v>
      </c>
      <c r="P44" s="2" t="s">
        <v>76</v>
      </c>
      <c r="Q44" s="2"/>
      <c r="R44" s="2" t="s">
        <v>76</v>
      </c>
      <c r="S44">
        <f t="shared" si="0"/>
        <v>13</v>
      </c>
      <c r="T44" t="str">
        <f t="shared" si="1"/>
        <v>92%</v>
      </c>
    </row>
    <row r="45" spans="1:20">
      <c r="A45">
        <v>42</v>
      </c>
      <c r="B45">
        <v>110160144</v>
      </c>
      <c r="C45" t="s">
        <v>44</v>
      </c>
      <c r="D45" s="2" t="s">
        <v>76</v>
      </c>
      <c r="E45" s="2" t="s">
        <v>76</v>
      </c>
      <c r="F45" s="2" t="s">
        <v>76</v>
      </c>
      <c r="G45" s="2" t="s">
        <v>76</v>
      </c>
      <c r="H45" s="2" t="s">
        <v>76</v>
      </c>
      <c r="I45" s="2" t="s">
        <v>76</v>
      </c>
      <c r="J45" s="2" t="s">
        <v>76</v>
      </c>
      <c r="K45" s="2"/>
      <c r="L45" s="2" t="s">
        <v>76</v>
      </c>
      <c r="M45" s="2" t="s">
        <v>76</v>
      </c>
      <c r="N45" s="2" t="s">
        <v>76</v>
      </c>
      <c r="O45" s="2" t="s">
        <v>76</v>
      </c>
      <c r="P45" s="2"/>
      <c r="Q45" s="2" t="s">
        <v>76</v>
      </c>
      <c r="R45" s="2" t="s">
        <v>76</v>
      </c>
      <c r="S45">
        <f t="shared" si="0"/>
        <v>13</v>
      </c>
      <c r="T45" t="str">
        <f t="shared" si="1"/>
        <v>92%</v>
      </c>
    </row>
    <row r="46" spans="1:20">
      <c r="A46">
        <v>43</v>
      </c>
      <c r="B46">
        <v>110160149</v>
      </c>
      <c r="C46" t="s">
        <v>45</v>
      </c>
      <c r="D46" s="2" t="s">
        <v>76</v>
      </c>
      <c r="E46" s="2" t="s">
        <v>76</v>
      </c>
      <c r="F46" s="2" t="s">
        <v>76</v>
      </c>
      <c r="G46" s="2" t="s">
        <v>76</v>
      </c>
      <c r="H46" s="2" t="s">
        <v>76</v>
      </c>
      <c r="I46" s="2" t="s">
        <v>76</v>
      </c>
      <c r="J46" s="2" t="s">
        <v>76</v>
      </c>
      <c r="K46" s="2"/>
      <c r="L46" s="2"/>
      <c r="M46" s="2"/>
      <c r="N46" s="2"/>
      <c r="O46" s="2"/>
      <c r="P46" s="2" t="s">
        <v>76</v>
      </c>
      <c r="Q46" s="2"/>
      <c r="R46" s="2"/>
      <c r="S46">
        <f t="shared" si="0"/>
        <v>8</v>
      </c>
      <c r="T46" t="str">
        <f t="shared" si="1"/>
        <v>57%</v>
      </c>
    </row>
    <row r="47" spans="1:20">
      <c r="A47">
        <v>44</v>
      </c>
      <c r="B47">
        <v>110160150</v>
      </c>
      <c r="C47" t="s">
        <v>46</v>
      </c>
      <c r="D47" s="2" t="s">
        <v>76</v>
      </c>
      <c r="E47" s="2" t="s">
        <v>76</v>
      </c>
      <c r="F47" s="2" t="s">
        <v>76</v>
      </c>
      <c r="G47" s="2" t="s">
        <v>76</v>
      </c>
      <c r="H47" s="2"/>
      <c r="I47" s="2" t="s">
        <v>76</v>
      </c>
      <c r="J47" s="2" t="s">
        <v>76</v>
      </c>
      <c r="K47" s="2"/>
      <c r="L47" s="2" t="s">
        <v>76</v>
      </c>
      <c r="M47" s="2" t="s">
        <v>76</v>
      </c>
      <c r="N47" s="2" t="s">
        <v>76</v>
      </c>
      <c r="O47" s="2" t="s">
        <v>76</v>
      </c>
      <c r="P47" s="2" t="s">
        <v>76</v>
      </c>
      <c r="Q47" s="2" t="s">
        <v>76</v>
      </c>
      <c r="R47" s="2" t="s">
        <v>76</v>
      </c>
      <c r="S47">
        <f t="shared" si="0"/>
        <v>13</v>
      </c>
      <c r="T47" t="str">
        <f t="shared" si="1"/>
        <v>92%</v>
      </c>
    </row>
    <row r="48" spans="1:20">
      <c r="A48">
        <v>45</v>
      </c>
      <c r="B48">
        <v>110160151</v>
      </c>
      <c r="C48" t="s">
        <v>47</v>
      </c>
      <c r="D48" s="2" t="s">
        <v>76</v>
      </c>
      <c r="E48" s="2"/>
      <c r="F48" s="2" t="s">
        <v>76</v>
      </c>
      <c r="G48" s="2"/>
      <c r="H48" s="2"/>
      <c r="I48" s="2" t="s">
        <v>76</v>
      </c>
      <c r="J48" s="2" t="s">
        <v>76</v>
      </c>
      <c r="K48" s="2"/>
      <c r="L48" s="2" t="s">
        <v>76</v>
      </c>
      <c r="M48" s="2"/>
      <c r="N48" s="2"/>
      <c r="O48" s="2"/>
      <c r="P48" s="2"/>
      <c r="Q48" s="2"/>
      <c r="R48" s="2"/>
      <c r="S48">
        <f t="shared" si="0"/>
        <v>5</v>
      </c>
      <c r="T48" t="str">
        <f t="shared" si="1"/>
        <v>35%</v>
      </c>
    </row>
    <row r="49" spans="1:20">
      <c r="A49">
        <v>46</v>
      </c>
      <c r="B49">
        <v>110160156</v>
      </c>
      <c r="C49" t="s">
        <v>48</v>
      </c>
      <c r="D49" s="2" t="s">
        <v>76</v>
      </c>
      <c r="E49" s="2" t="s">
        <v>76</v>
      </c>
      <c r="F49" s="2" t="s">
        <v>76</v>
      </c>
      <c r="G49" s="2" t="s">
        <v>76</v>
      </c>
      <c r="H49" s="2"/>
      <c r="I49" s="2" t="s">
        <v>76</v>
      </c>
      <c r="J49" s="2" t="s">
        <v>76</v>
      </c>
      <c r="K49" s="2"/>
      <c r="L49" s="2" t="s">
        <v>76</v>
      </c>
      <c r="M49" s="2"/>
      <c r="N49" s="2" t="s">
        <v>76</v>
      </c>
      <c r="O49" s="2" t="s">
        <v>76</v>
      </c>
      <c r="P49" s="2"/>
      <c r="Q49" s="2" t="s">
        <v>76</v>
      </c>
      <c r="R49" s="2" t="s">
        <v>76</v>
      </c>
      <c r="S49">
        <f t="shared" si="0"/>
        <v>11</v>
      </c>
      <c r="T49" t="str">
        <f t="shared" si="1"/>
        <v>78%</v>
      </c>
    </row>
    <row r="50" spans="1:20">
      <c r="A50">
        <v>47</v>
      </c>
      <c r="B50">
        <v>110160158</v>
      </c>
      <c r="C50" t="s">
        <v>49</v>
      </c>
      <c r="D50" s="2" t="s">
        <v>76</v>
      </c>
      <c r="E50" s="2" t="s">
        <v>76</v>
      </c>
      <c r="F50" s="2"/>
      <c r="G50" s="2" t="s">
        <v>76</v>
      </c>
      <c r="H50" s="2" t="s">
        <v>76</v>
      </c>
      <c r="I50" s="2" t="s">
        <v>76</v>
      </c>
      <c r="J50" s="2" t="s">
        <v>76</v>
      </c>
      <c r="K50" s="2"/>
      <c r="L50" s="2" t="s">
        <v>76</v>
      </c>
      <c r="M50" s="2" t="s">
        <v>76</v>
      </c>
      <c r="N50" s="2" t="s">
        <v>76</v>
      </c>
      <c r="O50" s="2" t="s">
        <v>76</v>
      </c>
      <c r="P50" s="2"/>
      <c r="Q50" s="2"/>
      <c r="R50" s="2" t="s">
        <v>76</v>
      </c>
      <c r="S50">
        <f t="shared" si="0"/>
        <v>11</v>
      </c>
      <c r="T50" t="str">
        <f t="shared" si="1"/>
        <v>78%</v>
      </c>
    </row>
    <row r="51" spans="1:20">
      <c r="A51">
        <v>48</v>
      </c>
      <c r="B51">
        <v>110160161</v>
      </c>
      <c r="C51" t="s">
        <v>50</v>
      </c>
      <c r="D51" s="2" t="s">
        <v>76</v>
      </c>
      <c r="E51" s="2" t="s">
        <v>76</v>
      </c>
      <c r="F51" s="2" t="s">
        <v>76</v>
      </c>
      <c r="G51" s="2" t="s">
        <v>76</v>
      </c>
      <c r="H51" s="2" t="s">
        <v>76</v>
      </c>
      <c r="I51" s="2" t="s">
        <v>76</v>
      </c>
      <c r="J51" s="2" t="s">
        <v>76</v>
      </c>
      <c r="K51" s="2"/>
      <c r="L51" s="2" t="s">
        <v>76</v>
      </c>
      <c r="M51" s="2" t="s">
        <v>76</v>
      </c>
      <c r="N51" s="2" t="s">
        <v>76</v>
      </c>
      <c r="O51" s="2" t="s">
        <v>76</v>
      </c>
      <c r="P51" s="2" t="s">
        <v>76</v>
      </c>
      <c r="Q51" s="2" t="s">
        <v>76</v>
      </c>
      <c r="R51" s="2" t="s">
        <v>76</v>
      </c>
      <c r="S51">
        <f t="shared" si="0"/>
        <v>14</v>
      </c>
      <c r="T51" t="str">
        <f t="shared" si="1"/>
        <v>100%</v>
      </c>
    </row>
    <row r="52" spans="1:20">
      <c r="A52">
        <v>49</v>
      </c>
      <c r="B52">
        <v>110160719</v>
      </c>
      <c r="C52" t="s">
        <v>51</v>
      </c>
      <c r="D52" s="2" t="s">
        <v>76</v>
      </c>
      <c r="E52" s="2" t="s">
        <v>76</v>
      </c>
      <c r="F52" s="2" t="s">
        <v>76</v>
      </c>
      <c r="G52" s="2" t="s">
        <v>76</v>
      </c>
      <c r="H52" s="2" t="s">
        <v>76</v>
      </c>
      <c r="I52" s="2" t="s">
        <v>76</v>
      </c>
      <c r="J52" s="2" t="s">
        <v>76</v>
      </c>
      <c r="K52" s="2"/>
      <c r="L52" s="2" t="s">
        <v>76</v>
      </c>
      <c r="M52" s="2" t="s">
        <v>76</v>
      </c>
      <c r="N52" s="2" t="s">
        <v>76</v>
      </c>
      <c r="O52" s="2" t="s">
        <v>76</v>
      </c>
      <c r="P52" s="2"/>
      <c r="Q52" s="2" t="s">
        <v>76</v>
      </c>
      <c r="R52" s="2" t="s">
        <v>76</v>
      </c>
      <c r="S52">
        <f t="shared" si="0"/>
        <v>13</v>
      </c>
      <c r="T52" t="str">
        <f t="shared" si="1"/>
        <v>92%</v>
      </c>
    </row>
    <row r="53" spans="1:20">
      <c r="A53">
        <v>50</v>
      </c>
      <c r="B53">
        <v>110170137</v>
      </c>
      <c r="C53" t="s">
        <v>52</v>
      </c>
      <c r="D53" s="2" t="s">
        <v>76</v>
      </c>
      <c r="E53" s="2" t="s">
        <v>76</v>
      </c>
      <c r="F53" s="2" t="s">
        <v>76</v>
      </c>
      <c r="G53" s="2" t="s">
        <v>76</v>
      </c>
      <c r="H53" s="2" t="s">
        <v>76</v>
      </c>
      <c r="I53" s="2" t="s">
        <v>76</v>
      </c>
      <c r="J53" s="2" t="s">
        <v>76</v>
      </c>
      <c r="K53" s="2"/>
      <c r="L53" s="2" t="s">
        <v>76</v>
      </c>
      <c r="M53" s="2" t="s">
        <v>76</v>
      </c>
      <c r="N53" s="2" t="s">
        <v>76</v>
      </c>
      <c r="O53" s="2" t="s">
        <v>76</v>
      </c>
      <c r="P53" s="2" t="s">
        <v>76</v>
      </c>
      <c r="Q53" s="2" t="s">
        <v>76</v>
      </c>
      <c r="R53" s="2" t="s">
        <v>76</v>
      </c>
      <c r="S53">
        <f t="shared" si="0"/>
        <v>14</v>
      </c>
      <c r="T53" t="str">
        <f t="shared" si="1"/>
        <v>100%</v>
      </c>
    </row>
    <row r="54" spans="1:20">
      <c r="A54">
        <v>51</v>
      </c>
      <c r="B54">
        <v>110170155</v>
      </c>
      <c r="C54" t="s">
        <v>53</v>
      </c>
      <c r="D54" s="2" t="s">
        <v>76</v>
      </c>
      <c r="E54" s="2" t="s">
        <v>76</v>
      </c>
      <c r="F54" s="2"/>
      <c r="G54" s="2" t="s">
        <v>76</v>
      </c>
      <c r="H54" s="2"/>
      <c r="I54" s="2" t="s">
        <v>76</v>
      </c>
      <c r="J54" s="2" t="s">
        <v>76</v>
      </c>
      <c r="K54" s="2"/>
      <c r="L54" s="2" t="s">
        <v>76</v>
      </c>
      <c r="M54" s="2"/>
      <c r="N54" s="2"/>
      <c r="O54" s="2" t="s">
        <v>76</v>
      </c>
      <c r="P54" s="2"/>
      <c r="Q54" s="2" t="s">
        <v>76</v>
      </c>
      <c r="R54" s="2" t="s">
        <v>76</v>
      </c>
      <c r="S54">
        <f t="shared" si="0"/>
        <v>9</v>
      </c>
      <c r="T54" t="str">
        <f t="shared" si="1"/>
        <v>64%</v>
      </c>
    </row>
    <row r="55" spans="1:20">
      <c r="A55">
        <v>52</v>
      </c>
      <c r="B55">
        <v>110170160</v>
      </c>
      <c r="C55" t="s">
        <v>54</v>
      </c>
      <c r="D55" s="2" t="s">
        <v>76</v>
      </c>
      <c r="E55" s="2" t="s">
        <v>76</v>
      </c>
      <c r="F55" s="2" t="s">
        <v>76</v>
      </c>
      <c r="G55" s="2" t="s">
        <v>76</v>
      </c>
      <c r="H55" s="2" t="s">
        <v>76</v>
      </c>
      <c r="I55" s="2" t="s">
        <v>76</v>
      </c>
      <c r="J55" s="2" t="s">
        <v>76</v>
      </c>
      <c r="K55" s="2"/>
      <c r="L55" s="2"/>
      <c r="M55" s="2" t="s">
        <v>76</v>
      </c>
      <c r="N55" s="2" t="s">
        <v>76</v>
      </c>
      <c r="O55" s="2" t="s">
        <v>76</v>
      </c>
      <c r="P55" s="2" t="s">
        <v>76</v>
      </c>
      <c r="Q55" s="2" t="s">
        <v>76</v>
      </c>
      <c r="R55" s="2" t="s">
        <v>76</v>
      </c>
      <c r="S55">
        <f t="shared" si="0"/>
        <v>13</v>
      </c>
      <c r="T55" t="str">
        <f t="shared" si="1"/>
        <v>92%</v>
      </c>
    </row>
    <row r="56" spans="1:20">
      <c r="A56">
        <v>53</v>
      </c>
      <c r="B56">
        <v>110170604</v>
      </c>
      <c r="C56" t="s">
        <v>55</v>
      </c>
      <c r="D56" s="2" t="s">
        <v>76</v>
      </c>
      <c r="E56" s="2" t="s">
        <v>76</v>
      </c>
      <c r="F56" s="2"/>
      <c r="G56" s="2" t="s">
        <v>76</v>
      </c>
      <c r="H56" s="2"/>
      <c r="I56" s="2" t="s">
        <v>76</v>
      </c>
      <c r="J56" s="2" t="s">
        <v>76</v>
      </c>
      <c r="K56" s="2"/>
      <c r="L56" s="2" t="s">
        <v>76</v>
      </c>
      <c r="M56" s="2" t="s">
        <v>76</v>
      </c>
      <c r="N56" s="2" t="s">
        <v>76</v>
      </c>
      <c r="O56" s="2" t="s">
        <v>76</v>
      </c>
      <c r="P56" s="2" t="s">
        <v>76</v>
      </c>
      <c r="Q56" s="2"/>
      <c r="R56" s="2" t="s">
        <v>76</v>
      </c>
      <c r="S56">
        <f t="shared" si="0"/>
        <v>11</v>
      </c>
      <c r="T56" t="str">
        <f t="shared" si="1"/>
        <v>78%</v>
      </c>
    </row>
    <row r="57" spans="1:20">
      <c r="A57">
        <v>54</v>
      </c>
      <c r="B57">
        <v>110170712</v>
      </c>
      <c r="C57" t="s">
        <v>56</v>
      </c>
      <c r="D57" s="2" t="s">
        <v>76</v>
      </c>
      <c r="E57" s="2" t="s">
        <v>76</v>
      </c>
      <c r="F57" s="2" t="s">
        <v>76</v>
      </c>
      <c r="G57" s="2" t="s">
        <v>76</v>
      </c>
      <c r="H57" s="2" t="s">
        <v>76</v>
      </c>
      <c r="I57" s="2" t="s">
        <v>76</v>
      </c>
      <c r="J57" s="2" t="s">
        <v>76</v>
      </c>
      <c r="K57" s="2"/>
      <c r="L57" s="2"/>
      <c r="M57" s="2" t="s">
        <v>76</v>
      </c>
      <c r="N57" s="2" t="s">
        <v>76</v>
      </c>
      <c r="O57" s="2" t="s">
        <v>76</v>
      </c>
      <c r="P57" s="2" t="s">
        <v>76</v>
      </c>
      <c r="Q57" s="2" t="s">
        <v>76</v>
      </c>
      <c r="R57" s="2" t="s">
        <v>76</v>
      </c>
      <c r="S57">
        <f t="shared" si="0"/>
        <v>13</v>
      </c>
      <c r="T57" t="str">
        <f t="shared" si="1"/>
        <v>92%</v>
      </c>
    </row>
    <row r="58" spans="1:20">
      <c r="A58">
        <v>55</v>
      </c>
      <c r="B58">
        <v>110170713</v>
      </c>
      <c r="C58" t="s">
        <v>57</v>
      </c>
      <c r="D58" s="2" t="s">
        <v>76</v>
      </c>
      <c r="E58" s="2" t="s">
        <v>76</v>
      </c>
      <c r="F58" s="2" t="s">
        <v>76</v>
      </c>
      <c r="G58" s="2" t="s">
        <v>76</v>
      </c>
      <c r="H58" s="2" t="s">
        <v>76</v>
      </c>
      <c r="I58" s="2" t="s">
        <v>76</v>
      </c>
      <c r="J58" s="2" t="s">
        <v>76</v>
      </c>
      <c r="K58" s="2"/>
      <c r="L58" s="2" t="s">
        <v>76</v>
      </c>
      <c r="M58" s="2" t="s">
        <v>76</v>
      </c>
      <c r="N58" s="2" t="s">
        <v>76</v>
      </c>
      <c r="O58" s="2" t="s">
        <v>76</v>
      </c>
      <c r="P58" s="2" t="s">
        <v>76</v>
      </c>
      <c r="Q58" s="2" t="s">
        <v>76</v>
      </c>
      <c r="R58" s="2" t="s">
        <v>76</v>
      </c>
      <c r="S58">
        <f t="shared" si="0"/>
        <v>14</v>
      </c>
      <c r="T58" t="str">
        <f t="shared" si="1"/>
        <v>100%</v>
      </c>
    </row>
    <row r="59" spans="1:20">
      <c r="A59">
        <v>56</v>
      </c>
      <c r="B59">
        <v>110170714</v>
      </c>
      <c r="C59" t="s">
        <v>58</v>
      </c>
      <c r="D59" s="2" t="s">
        <v>76</v>
      </c>
      <c r="E59" s="2" t="s">
        <v>76</v>
      </c>
      <c r="F59" s="2"/>
      <c r="G59" s="2" t="s">
        <v>76</v>
      </c>
      <c r="H59" s="2" t="s">
        <v>76</v>
      </c>
      <c r="I59" s="2"/>
      <c r="J59" s="2" t="s">
        <v>76</v>
      </c>
      <c r="K59" s="2"/>
      <c r="L59" s="2"/>
      <c r="M59" s="2"/>
      <c r="N59" s="2" t="s">
        <v>76</v>
      </c>
      <c r="O59" s="2"/>
      <c r="P59" s="2"/>
      <c r="Q59" s="2"/>
      <c r="R59" s="2" t="s">
        <v>76</v>
      </c>
      <c r="S59">
        <f t="shared" si="0"/>
        <v>7</v>
      </c>
      <c r="T59" t="str">
        <f t="shared" si="1"/>
        <v>50%</v>
      </c>
    </row>
    <row r="60" spans="1:20">
      <c r="A60">
        <v>57</v>
      </c>
      <c r="B60">
        <v>110170719</v>
      </c>
      <c r="C60" t="s">
        <v>59</v>
      </c>
      <c r="D60" s="2" t="s">
        <v>76</v>
      </c>
      <c r="E60" s="2" t="s">
        <v>76</v>
      </c>
      <c r="F60" s="2" t="s">
        <v>76</v>
      </c>
      <c r="G60" s="2" t="s">
        <v>76</v>
      </c>
      <c r="H60" s="2" t="s">
        <v>76</v>
      </c>
      <c r="I60" s="2" t="s">
        <v>76</v>
      </c>
      <c r="J60" s="2" t="s">
        <v>76</v>
      </c>
      <c r="K60" s="2"/>
      <c r="L60" s="2" t="s">
        <v>76</v>
      </c>
      <c r="M60" s="2" t="s">
        <v>76</v>
      </c>
      <c r="N60" s="2" t="s">
        <v>76</v>
      </c>
      <c r="O60" s="2"/>
      <c r="P60" s="2"/>
      <c r="Q60" s="2" t="s">
        <v>76</v>
      </c>
      <c r="R60" s="2" t="s">
        <v>76</v>
      </c>
      <c r="S60">
        <f t="shared" si="0"/>
        <v>12</v>
      </c>
      <c r="T60" t="str">
        <f t="shared" si="1"/>
        <v>85%</v>
      </c>
    </row>
    <row r="61" spans="1:20">
      <c r="A61">
        <v>58</v>
      </c>
      <c r="B61">
        <v>140060006</v>
      </c>
      <c r="C61" t="s">
        <v>60</v>
      </c>
      <c r="D61" s="2" t="s">
        <v>76</v>
      </c>
      <c r="E61" s="2"/>
      <c r="F61" s="2"/>
      <c r="G61" s="2"/>
      <c r="H61" s="2"/>
      <c r="I61" s="2"/>
      <c r="J61" s="2" t="s">
        <v>76</v>
      </c>
      <c r="K61" s="2"/>
      <c r="L61" s="2"/>
      <c r="M61" s="2"/>
      <c r="N61" s="2"/>
      <c r="O61" s="2"/>
      <c r="P61" s="2"/>
      <c r="Q61" s="2" t="s">
        <v>76</v>
      </c>
      <c r="R61" s="2" t="s">
        <v>76</v>
      </c>
      <c r="S61">
        <f t="shared" si="0"/>
        <v>4</v>
      </c>
      <c r="T61" t="str">
        <f t="shared" si="1"/>
        <v>28%</v>
      </c>
    </row>
    <row r="63" spans="1:20">
      <c r="C63" t="s">
        <v>77</v>
      </c>
      <c r="D63">
        <f t="shared" ref="D63:R63" si="2">COUNTIF(D4:D61,"+")</f>
        <v>58</v>
      </c>
      <c r="E63">
        <f t="shared" si="2"/>
        <v>46</v>
      </c>
      <c r="F63">
        <f t="shared" si="2"/>
        <v>43</v>
      </c>
      <c r="G63">
        <f t="shared" si="2"/>
        <v>47</v>
      </c>
      <c r="H63">
        <f t="shared" si="2"/>
        <v>37</v>
      </c>
      <c r="I63">
        <f t="shared" si="2"/>
        <v>46</v>
      </c>
      <c r="J63">
        <f t="shared" si="2"/>
        <v>58</v>
      </c>
      <c r="L63">
        <f t="shared" si="2"/>
        <v>39</v>
      </c>
      <c r="M63">
        <f t="shared" si="2"/>
        <v>40</v>
      </c>
      <c r="N63">
        <f t="shared" si="2"/>
        <v>39</v>
      </c>
      <c r="O63">
        <f t="shared" si="2"/>
        <v>40</v>
      </c>
      <c r="P63">
        <f t="shared" si="2"/>
        <v>40</v>
      </c>
      <c r="Q63">
        <f t="shared" si="2"/>
        <v>41</v>
      </c>
      <c r="R63">
        <f t="shared" si="2"/>
        <v>40</v>
      </c>
    </row>
    <row r="64" spans="1:20">
      <c r="C64" t="s">
        <v>89</v>
      </c>
      <c r="S64">
        <f>SUM(S4:S61)/A61</f>
        <v>10.586206896551724</v>
      </c>
      <c r="T64" t="str">
        <f>INT(S64/14*100) &amp; "%"</f>
        <v>75%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opLeftCell="A22" workbookViewId="0">
      <selection activeCell="U33" sqref="U33"/>
    </sheetView>
  </sheetViews>
  <sheetFormatPr defaultRowHeight="14.4"/>
  <cols>
    <col min="2" max="2" width="10.5546875" customWidth="1"/>
    <col min="3" max="3" width="24.21875" customWidth="1"/>
    <col min="4" max="7" width="6" customWidth="1"/>
    <col min="8" max="8" width="8" customWidth="1"/>
    <col min="9" max="9" width="4.77734375" customWidth="1"/>
    <col min="10" max="10" width="6" bestFit="1" customWidth="1"/>
    <col min="11" max="11" width="5.88671875" customWidth="1"/>
    <col min="12" max="18" width="3.77734375" customWidth="1"/>
  </cols>
  <sheetData>
    <row r="1" spans="1:18">
      <c r="B1" t="s">
        <v>0</v>
      </c>
    </row>
    <row r="2" spans="1:18" ht="14.4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B3" t="s">
        <v>1</v>
      </c>
      <c r="C3" t="s">
        <v>2</v>
      </c>
      <c r="D3" t="s">
        <v>78</v>
      </c>
      <c r="E3" t="s">
        <v>79</v>
      </c>
      <c r="F3" t="s">
        <v>80</v>
      </c>
      <c r="G3" t="s">
        <v>81</v>
      </c>
      <c r="H3" t="s">
        <v>82</v>
      </c>
      <c r="I3" t="s">
        <v>83</v>
      </c>
      <c r="J3" t="s">
        <v>84</v>
      </c>
      <c r="K3" t="s">
        <v>85</v>
      </c>
    </row>
    <row r="4" spans="1:18">
      <c r="A4">
        <v>1</v>
      </c>
      <c r="B4">
        <v>10120915</v>
      </c>
      <c r="C4" t="s">
        <v>3</v>
      </c>
      <c r="D4" s="2">
        <v>20</v>
      </c>
      <c r="E4" s="2">
        <v>100</v>
      </c>
      <c r="F4" s="2">
        <v>100</v>
      </c>
      <c r="G4" s="2">
        <v>50</v>
      </c>
      <c r="H4" s="2">
        <v>54</v>
      </c>
      <c r="I4" s="2">
        <v>35</v>
      </c>
      <c r="J4" s="2">
        <f>0.05*D4+0.05*E4+0.05*F4+0.05*G4+0.4*H4+0.4*I4</f>
        <v>49.1</v>
      </c>
      <c r="K4" s="2"/>
      <c r="L4" s="2"/>
      <c r="M4" s="2"/>
      <c r="N4" s="2"/>
      <c r="O4" s="2"/>
      <c r="P4" s="2"/>
      <c r="Q4" s="2"/>
      <c r="R4" s="2"/>
    </row>
    <row r="5" spans="1:18">
      <c r="A5">
        <v>2</v>
      </c>
      <c r="B5">
        <v>10150631</v>
      </c>
      <c r="C5" t="s">
        <v>4</v>
      </c>
      <c r="D5" s="2">
        <v>10</v>
      </c>
      <c r="E5" s="2">
        <v>100</v>
      </c>
      <c r="F5" s="2">
        <v>100</v>
      </c>
      <c r="G5" s="2">
        <v>50</v>
      </c>
      <c r="H5" s="2">
        <v>52</v>
      </c>
      <c r="I5" s="2">
        <v>11</v>
      </c>
      <c r="J5" s="2">
        <f t="shared" ref="J5:J61" si="0">0.05*D5+0.05*E5+0.05*F5+0.05*G5+0.4*H5+0.4*I5</f>
        <v>38.199999999999996</v>
      </c>
      <c r="K5" s="2"/>
      <c r="L5" s="2"/>
      <c r="M5" s="2"/>
      <c r="N5" s="2"/>
      <c r="O5" s="2"/>
      <c r="P5" s="2"/>
      <c r="Q5" s="2"/>
      <c r="R5" s="2"/>
    </row>
    <row r="6" spans="1:18">
      <c r="A6">
        <v>3</v>
      </c>
      <c r="B6">
        <v>30150314</v>
      </c>
      <c r="C6" t="s">
        <v>5</v>
      </c>
      <c r="D6" s="2">
        <v>40</v>
      </c>
      <c r="E6" s="2">
        <v>100</v>
      </c>
      <c r="F6" s="2">
        <v>100</v>
      </c>
      <c r="G6" s="2">
        <v>60</v>
      </c>
      <c r="H6" s="2">
        <v>40</v>
      </c>
      <c r="I6" s="2">
        <v>18</v>
      </c>
      <c r="J6" s="2">
        <f t="shared" si="0"/>
        <v>38.200000000000003</v>
      </c>
      <c r="K6" s="2"/>
      <c r="L6" s="2"/>
      <c r="M6" s="2"/>
      <c r="N6" s="2"/>
      <c r="O6" s="2"/>
      <c r="P6" s="2"/>
      <c r="Q6" s="2"/>
      <c r="R6" s="2"/>
    </row>
    <row r="7" spans="1:18">
      <c r="A7">
        <v>4</v>
      </c>
      <c r="B7">
        <v>40170301</v>
      </c>
      <c r="C7" t="s">
        <v>6</v>
      </c>
      <c r="D7" s="2"/>
      <c r="E7" s="2">
        <v>100</v>
      </c>
      <c r="F7" s="2">
        <v>100</v>
      </c>
      <c r="G7" s="2"/>
      <c r="H7" s="2">
        <v>37</v>
      </c>
      <c r="I7" s="2">
        <v>21</v>
      </c>
      <c r="J7" s="2">
        <f t="shared" si="0"/>
        <v>33.200000000000003</v>
      </c>
      <c r="K7" s="2"/>
      <c r="L7" s="2"/>
      <c r="M7" s="2"/>
      <c r="N7" s="2"/>
      <c r="O7" s="2"/>
      <c r="P7" s="2"/>
      <c r="Q7" s="2"/>
      <c r="R7" s="2"/>
    </row>
    <row r="8" spans="1:18">
      <c r="A8">
        <v>5</v>
      </c>
      <c r="B8">
        <v>80140010</v>
      </c>
      <c r="C8" t="s">
        <v>7</v>
      </c>
      <c r="D8" s="2">
        <v>30</v>
      </c>
      <c r="E8" s="2"/>
      <c r="F8" s="2">
        <v>100</v>
      </c>
      <c r="G8" s="2"/>
      <c r="H8" s="2">
        <v>16</v>
      </c>
      <c r="I8" s="2">
        <v>7</v>
      </c>
      <c r="J8" s="2">
        <f t="shared" si="0"/>
        <v>15.700000000000001</v>
      </c>
      <c r="K8" s="2"/>
      <c r="L8" s="2"/>
      <c r="M8" s="2"/>
      <c r="N8" s="2"/>
      <c r="O8" s="2"/>
      <c r="P8" s="2"/>
      <c r="Q8" s="2"/>
      <c r="R8" s="2"/>
    </row>
    <row r="9" spans="1:18">
      <c r="A9">
        <v>6</v>
      </c>
      <c r="B9">
        <v>80150108</v>
      </c>
      <c r="C9" t="s">
        <v>8</v>
      </c>
      <c r="D9" s="2">
        <v>30</v>
      </c>
      <c r="E9" s="2">
        <v>100</v>
      </c>
      <c r="F9" s="2"/>
      <c r="G9" s="2"/>
      <c r="H9" s="2"/>
      <c r="I9" s="2"/>
      <c r="J9" s="2">
        <f t="shared" si="0"/>
        <v>6.5</v>
      </c>
      <c r="K9" s="2"/>
      <c r="L9" s="2"/>
      <c r="M9" s="2"/>
      <c r="N9" s="2"/>
      <c r="O9" s="2"/>
      <c r="P9" s="2"/>
      <c r="Q9" s="2"/>
      <c r="R9" s="2"/>
    </row>
    <row r="10" spans="1:18">
      <c r="A10">
        <v>7</v>
      </c>
      <c r="B10">
        <v>80160002</v>
      </c>
      <c r="C10" t="s">
        <v>9</v>
      </c>
      <c r="D10" s="2">
        <v>30</v>
      </c>
      <c r="E10" s="2">
        <v>100</v>
      </c>
      <c r="F10" s="2">
        <v>100</v>
      </c>
      <c r="G10" s="2">
        <v>70</v>
      </c>
      <c r="H10" s="2">
        <v>64</v>
      </c>
      <c r="I10" s="2">
        <v>44</v>
      </c>
      <c r="J10" s="2">
        <f t="shared" si="0"/>
        <v>58.2</v>
      </c>
      <c r="K10" s="2"/>
      <c r="L10" s="2"/>
      <c r="M10" s="2"/>
      <c r="N10" s="2"/>
      <c r="O10" s="2"/>
      <c r="P10" s="2"/>
      <c r="Q10" s="2"/>
      <c r="R10" s="2"/>
    </row>
    <row r="11" spans="1:18">
      <c r="A11">
        <v>8</v>
      </c>
      <c r="B11">
        <v>80160005</v>
      </c>
      <c r="C11" t="s">
        <v>10</v>
      </c>
      <c r="D11" s="2">
        <v>70</v>
      </c>
      <c r="E11" s="2">
        <v>100</v>
      </c>
      <c r="F11" s="2">
        <v>100</v>
      </c>
      <c r="G11" s="2">
        <v>70</v>
      </c>
      <c r="H11" s="2">
        <v>66</v>
      </c>
      <c r="I11" s="2">
        <v>21</v>
      </c>
      <c r="J11" s="2">
        <f t="shared" si="0"/>
        <v>51.800000000000004</v>
      </c>
      <c r="K11" s="2"/>
      <c r="L11" s="2"/>
      <c r="M11" s="2"/>
      <c r="N11" s="2"/>
      <c r="O11" s="2"/>
      <c r="P11" s="2"/>
      <c r="Q11" s="2"/>
      <c r="R11" s="2"/>
    </row>
    <row r="12" spans="1:18">
      <c r="A12">
        <v>9</v>
      </c>
      <c r="B12">
        <v>80160009</v>
      </c>
      <c r="C12" t="s">
        <v>11</v>
      </c>
      <c r="D12" s="2">
        <v>25</v>
      </c>
      <c r="E12" s="2">
        <v>100</v>
      </c>
      <c r="F12" s="2">
        <v>100</v>
      </c>
      <c r="G12" s="2"/>
      <c r="H12" s="2">
        <v>38</v>
      </c>
      <c r="I12" s="2">
        <v>8</v>
      </c>
      <c r="J12" s="2">
        <f t="shared" si="0"/>
        <v>29.650000000000002</v>
      </c>
      <c r="K12" s="2"/>
      <c r="L12" s="2"/>
      <c r="M12" s="2"/>
      <c r="N12" s="2"/>
      <c r="O12" s="2"/>
      <c r="P12" s="2"/>
      <c r="Q12" s="2"/>
      <c r="R12" s="2"/>
    </row>
    <row r="13" spans="1:18">
      <c r="A13">
        <v>10</v>
      </c>
      <c r="B13">
        <v>80160010</v>
      </c>
      <c r="C13" t="s">
        <v>12</v>
      </c>
      <c r="D13" s="2"/>
      <c r="E13" s="2"/>
      <c r="F13" s="2"/>
      <c r="G13" s="2"/>
      <c r="H13" s="2">
        <v>14</v>
      </c>
      <c r="I13" s="2">
        <v>9</v>
      </c>
      <c r="J13" s="2">
        <f t="shared" si="0"/>
        <v>9.2000000000000011</v>
      </c>
      <c r="K13" s="2"/>
      <c r="L13" s="2"/>
      <c r="M13" s="2"/>
      <c r="N13" s="2"/>
      <c r="O13" s="2"/>
      <c r="P13" s="2"/>
      <c r="Q13" s="2"/>
      <c r="R13" s="2"/>
    </row>
    <row r="14" spans="1:18">
      <c r="A14">
        <v>11</v>
      </c>
      <c r="B14">
        <v>80160013</v>
      </c>
      <c r="C14" t="s">
        <v>13</v>
      </c>
      <c r="D14" s="2">
        <v>15</v>
      </c>
      <c r="E14" s="2">
        <v>100</v>
      </c>
      <c r="F14" s="2"/>
      <c r="G14" s="2"/>
      <c r="H14" s="2">
        <v>38</v>
      </c>
      <c r="I14" s="2">
        <v>23</v>
      </c>
      <c r="J14" s="2">
        <f t="shared" si="0"/>
        <v>30.150000000000006</v>
      </c>
      <c r="K14" s="2"/>
      <c r="L14" s="2"/>
      <c r="M14" s="2"/>
      <c r="N14" s="2"/>
      <c r="O14" s="2"/>
      <c r="P14" s="2"/>
      <c r="Q14" s="2"/>
      <c r="R14" s="2"/>
    </row>
    <row r="15" spans="1:18">
      <c r="A15">
        <v>12</v>
      </c>
      <c r="B15">
        <v>80160536</v>
      </c>
      <c r="C15" t="s">
        <v>14</v>
      </c>
      <c r="D15" s="2">
        <v>20</v>
      </c>
      <c r="E15" s="2">
        <v>100</v>
      </c>
      <c r="F15" s="2">
        <v>100</v>
      </c>
      <c r="G15" s="2">
        <v>55</v>
      </c>
      <c r="H15" s="2">
        <v>1</v>
      </c>
      <c r="I15" s="2">
        <v>1</v>
      </c>
      <c r="J15" s="2">
        <f t="shared" si="0"/>
        <v>14.55</v>
      </c>
      <c r="K15" s="2"/>
      <c r="L15" s="2"/>
      <c r="M15" s="2"/>
      <c r="N15" s="2"/>
      <c r="O15" s="2"/>
      <c r="P15" s="2"/>
      <c r="Q15" s="2"/>
      <c r="R15" s="2"/>
    </row>
    <row r="16" spans="1:18">
      <c r="A16">
        <v>13</v>
      </c>
      <c r="B16">
        <v>80170007</v>
      </c>
      <c r="C16" t="s">
        <v>15</v>
      </c>
      <c r="D16" s="2"/>
      <c r="E16" s="2">
        <v>100</v>
      </c>
      <c r="F16" s="2">
        <v>100</v>
      </c>
      <c r="G16" s="2">
        <v>50</v>
      </c>
      <c r="H16" s="2">
        <v>46</v>
      </c>
      <c r="I16" s="2">
        <v>15</v>
      </c>
      <c r="J16" s="2">
        <f t="shared" si="0"/>
        <v>36.900000000000006</v>
      </c>
      <c r="K16" s="2"/>
      <c r="L16" s="2"/>
      <c r="M16" s="2"/>
      <c r="N16" s="2"/>
      <c r="O16" s="2"/>
      <c r="P16" s="2"/>
      <c r="Q16" s="2"/>
      <c r="R16" s="2"/>
    </row>
    <row r="17" spans="1:18">
      <c r="A17">
        <v>14</v>
      </c>
      <c r="B17">
        <v>80170020</v>
      </c>
      <c r="C17" t="s">
        <v>16</v>
      </c>
      <c r="D17" s="2">
        <v>70</v>
      </c>
      <c r="E17" s="2">
        <v>100</v>
      </c>
      <c r="F17" s="2">
        <v>100</v>
      </c>
      <c r="G17" s="2">
        <v>50</v>
      </c>
      <c r="H17" s="2">
        <v>36</v>
      </c>
      <c r="I17" s="2">
        <v>20</v>
      </c>
      <c r="J17" s="2">
        <f t="shared" si="0"/>
        <v>38.4</v>
      </c>
      <c r="K17" s="2"/>
      <c r="L17" s="2"/>
      <c r="M17" s="2"/>
      <c r="N17" s="2"/>
      <c r="O17" s="2"/>
      <c r="P17" s="2"/>
      <c r="Q17" s="2"/>
      <c r="R17" s="2"/>
    </row>
    <row r="18" spans="1:18">
      <c r="A18">
        <v>15</v>
      </c>
      <c r="B18">
        <v>90100267</v>
      </c>
      <c r="C18" t="s">
        <v>17</v>
      </c>
      <c r="D18" s="2"/>
      <c r="E18" s="2">
        <v>100</v>
      </c>
      <c r="F18" s="2">
        <v>100</v>
      </c>
      <c r="G18" s="2">
        <v>55</v>
      </c>
      <c r="H18" s="2">
        <v>40</v>
      </c>
      <c r="I18" s="2">
        <v>26</v>
      </c>
      <c r="J18" s="2">
        <f t="shared" si="0"/>
        <v>39.15</v>
      </c>
      <c r="K18" s="2"/>
      <c r="L18" s="2"/>
      <c r="M18" s="2"/>
      <c r="N18" s="2"/>
      <c r="O18" s="2"/>
      <c r="P18" s="2"/>
      <c r="Q18" s="2"/>
      <c r="R18" s="2"/>
    </row>
    <row r="19" spans="1:18">
      <c r="A19">
        <v>16</v>
      </c>
      <c r="B19">
        <v>90110251</v>
      </c>
      <c r="C19" t="s">
        <v>18</v>
      </c>
      <c r="D19" s="2"/>
      <c r="E19" s="2">
        <v>100</v>
      </c>
      <c r="F19" s="2">
        <v>100</v>
      </c>
      <c r="G19" s="2"/>
      <c r="H19" s="2">
        <v>56</v>
      </c>
      <c r="I19" s="2">
        <v>28</v>
      </c>
      <c r="J19" s="2">
        <f t="shared" si="0"/>
        <v>43.600000000000009</v>
      </c>
      <c r="K19" s="2"/>
      <c r="L19" s="2"/>
      <c r="M19" s="2"/>
      <c r="N19" s="2"/>
      <c r="O19" s="2"/>
      <c r="P19" s="2"/>
      <c r="Q19" s="2"/>
      <c r="R19" s="2"/>
    </row>
    <row r="20" spans="1:18">
      <c r="A20">
        <v>17</v>
      </c>
      <c r="B20">
        <v>90120167</v>
      </c>
      <c r="C20" t="s">
        <v>19</v>
      </c>
      <c r="D20" s="2">
        <v>50</v>
      </c>
      <c r="E20" s="2"/>
      <c r="F20" s="2">
        <v>100</v>
      </c>
      <c r="G20" s="2"/>
      <c r="H20" s="2">
        <v>31</v>
      </c>
      <c r="I20" s="2">
        <v>5</v>
      </c>
      <c r="J20" s="2">
        <f t="shared" si="0"/>
        <v>21.9</v>
      </c>
      <c r="K20" s="2"/>
      <c r="L20" s="2"/>
      <c r="M20" s="2"/>
      <c r="N20" s="2"/>
      <c r="O20" s="2"/>
      <c r="P20" s="2"/>
      <c r="Q20" s="2"/>
      <c r="R20" s="2"/>
    </row>
    <row r="21" spans="1:18">
      <c r="A21">
        <v>18</v>
      </c>
      <c r="B21">
        <v>110100147</v>
      </c>
      <c r="C21" t="s">
        <v>20</v>
      </c>
      <c r="D21" s="2">
        <v>40</v>
      </c>
      <c r="E21" s="2">
        <v>100</v>
      </c>
      <c r="F21" s="2"/>
      <c r="G21" s="2"/>
      <c r="H21" s="2">
        <v>26</v>
      </c>
      <c r="I21" s="2"/>
      <c r="J21" s="2">
        <f t="shared" si="0"/>
        <v>17.399999999999999</v>
      </c>
      <c r="K21" s="2"/>
      <c r="L21" s="2"/>
      <c r="M21" s="2"/>
      <c r="N21" s="2"/>
      <c r="O21" s="2"/>
      <c r="P21" s="2"/>
      <c r="Q21" s="2"/>
      <c r="R21" s="2"/>
    </row>
    <row r="22" spans="1:18">
      <c r="A22">
        <v>19</v>
      </c>
      <c r="B22">
        <v>110110142</v>
      </c>
      <c r="C22" t="s">
        <v>21</v>
      </c>
      <c r="D22" s="2">
        <v>40</v>
      </c>
      <c r="E22" s="2">
        <v>100</v>
      </c>
      <c r="F22" s="2">
        <v>100</v>
      </c>
      <c r="G22" s="2">
        <v>60</v>
      </c>
      <c r="H22" s="2">
        <v>36</v>
      </c>
      <c r="I22" s="2"/>
      <c r="J22" s="2">
        <f t="shared" si="0"/>
        <v>29.4</v>
      </c>
      <c r="K22" s="2"/>
      <c r="L22" s="2"/>
      <c r="M22" s="2"/>
      <c r="N22" s="2"/>
      <c r="O22" s="2"/>
      <c r="P22" s="2"/>
      <c r="Q22" s="2"/>
      <c r="R22" s="2"/>
    </row>
    <row r="23" spans="1:18">
      <c r="A23">
        <v>20</v>
      </c>
      <c r="B23">
        <v>110140118</v>
      </c>
      <c r="C23" t="s">
        <v>22</v>
      </c>
      <c r="D23" s="2">
        <v>55</v>
      </c>
      <c r="E23" s="2">
        <v>100</v>
      </c>
      <c r="F23" s="2">
        <v>100</v>
      </c>
      <c r="G23" s="2"/>
      <c r="H23" s="2">
        <v>57</v>
      </c>
      <c r="I23" s="2">
        <v>19</v>
      </c>
      <c r="J23" s="2">
        <f t="shared" si="0"/>
        <v>43.15</v>
      </c>
      <c r="K23" s="2"/>
      <c r="L23" s="2"/>
      <c r="M23" s="2"/>
      <c r="N23" s="2"/>
      <c r="O23" s="2"/>
      <c r="P23" s="2"/>
      <c r="Q23" s="2"/>
      <c r="R23" s="2"/>
    </row>
    <row r="24" spans="1:18">
      <c r="A24">
        <v>21</v>
      </c>
      <c r="B24">
        <v>110140713</v>
      </c>
      <c r="C24" t="s">
        <v>23</v>
      </c>
      <c r="D24" s="2">
        <v>30</v>
      </c>
      <c r="E24" s="2">
        <v>100</v>
      </c>
      <c r="F24" s="2">
        <v>100</v>
      </c>
      <c r="G24" s="2"/>
      <c r="H24" s="2">
        <v>32</v>
      </c>
      <c r="I24" s="2">
        <v>7</v>
      </c>
      <c r="J24" s="2">
        <f t="shared" si="0"/>
        <v>27.1</v>
      </c>
      <c r="K24" s="2"/>
      <c r="L24" s="2"/>
      <c r="M24" s="2"/>
      <c r="N24" s="2"/>
      <c r="O24" s="2"/>
      <c r="P24" s="2"/>
      <c r="Q24" s="2"/>
      <c r="R24" s="2"/>
    </row>
    <row r="25" spans="1:18">
      <c r="A25">
        <v>22</v>
      </c>
      <c r="B25">
        <v>110150128</v>
      </c>
      <c r="C25" t="s">
        <v>24</v>
      </c>
      <c r="D25" s="2">
        <v>30</v>
      </c>
      <c r="E25" s="2">
        <v>100</v>
      </c>
      <c r="F25" s="2"/>
      <c r="G25" s="2"/>
      <c r="H25" s="2"/>
      <c r="I25" s="2"/>
      <c r="J25" s="2">
        <f t="shared" si="0"/>
        <v>6.5</v>
      </c>
      <c r="K25" s="2"/>
      <c r="L25" s="2"/>
      <c r="M25" s="2"/>
      <c r="N25" s="2"/>
      <c r="O25" s="2"/>
      <c r="P25" s="2"/>
      <c r="Q25" s="2"/>
      <c r="R25" s="2"/>
    </row>
    <row r="26" spans="1:18">
      <c r="A26">
        <v>23</v>
      </c>
      <c r="B26">
        <v>110150134</v>
      </c>
      <c r="C26" t="s">
        <v>25</v>
      </c>
      <c r="D26" s="2">
        <v>55</v>
      </c>
      <c r="E26" s="2"/>
      <c r="F26" s="2">
        <v>100</v>
      </c>
      <c r="G26" s="2">
        <v>50</v>
      </c>
      <c r="H26" s="2">
        <v>45</v>
      </c>
      <c r="I26" s="2">
        <v>16</v>
      </c>
      <c r="J26" s="2">
        <f t="shared" si="0"/>
        <v>34.65</v>
      </c>
      <c r="K26" s="2"/>
      <c r="L26" s="2"/>
      <c r="M26" s="2"/>
      <c r="N26" s="2"/>
      <c r="O26" s="2"/>
      <c r="P26" s="2"/>
      <c r="Q26" s="2"/>
      <c r="R26" s="2"/>
    </row>
    <row r="27" spans="1:18">
      <c r="A27">
        <v>24</v>
      </c>
      <c r="B27">
        <v>110150141</v>
      </c>
      <c r="C27" t="s">
        <v>26</v>
      </c>
      <c r="D27" s="2">
        <v>50</v>
      </c>
      <c r="E27" s="2">
        <v>100</v>
      </c>
      <c r="F27" s="2">
        <v>100</v>
      </c>
      <c r="G27" s="2">
        <v>55</v>
      </c>
      <c r="H27" s="2">
        <v>41</v>
      </c>
      <c r="I27" s="2">
        <v>17</v>
      </c>
      <c r="J27" s="2">
        <f t="shared" si="0"/>
        <v>38.450000000000003</v>
      </c>
      <c r="K27" s="2"/>
      <c r="L27" s="2"/>
      <c r="M27" s="2"/>
      <c r="N27" s="2"/>
      <c r="O27" s="2"/>
      <c r="P27" s="2"/>
      <c r="Q27" s="2"/>
      <c r="R27" s="2"/>
    </row>
    <row r="28" spans="1:18">
      <c r="A28">
        <v>25</v>
      </c>
      <c r="B28">
        <v>110150152</v>
      </c>
      <c r="C28" t="s">
        <v>27</v>
      </c>
      <c r="D28" s="2"/>
      <c r="E28" s="2">
        <v>100</v>
      </c>
      <c r="F28" s="2">
        <v>100</v>
      </c>
      <c r="G28" s="2">
        <v>50</v>
      </c>
      <c r="H28" s="2">
        <v>63</v>
      </c>
      <c r="I28" s="2">
        <v>11</v>
      </c>
      <c r="J28" s="2">
        <f t="shared" si="0"/>
        <v>42.1</v>
      </c>
      <c r="K28" s="2"/>
      <c r="L28" s="2"/>
      <c r="M28" s="2"/>
      <c r="N28" s="2"/>
      <c r="O28" s="2"/>
      <c r="P28" s="2"/>
      <c r="Q28" s="2"/>
      <c r="R28" s="2"/>
    </row>
    <row r="29" spans="1:18">
      <c r="A29">
        <v>26</v>
      </c>
      <c r="B29">
        <v>110150155</v>
      </c>
      <c r="C29" t="s">
        <v>28</v>
      </c>
      <c r="D29" s="2">
        <v>45</v>
      </c>
      <c r="E29" s="2">
        <v>100</v>
      </c>
      <c r="F29" s="2">
        <v>100</v>
      </c>
      <c r="G29" s="2">
        <v>55</v>
      </c>
      <c r="H29" s="2">
        <v>64</v>
      </c>
      <c r="I29" s="2">
        <v>45</v>
      </c>
      <c r="J29" s="2">
        <f t="shared" si="0"/>
        <v>58.6</v>
      </c>
      <c r="K29" s="2"/>
      <c r="L29" s="2"/>
      <c r="M29" s="2"/>
      <c r="N29" s="2"/>
      <c r="O29" s="2"/>
      <c r="P29" s="2"/>
      <c r="Q29" s="2"/>
      <c r="R29" s="2"/>
    </row>
    <row r="30" spans="1:18">
      <c r="A30">
        <v>27</v>
      </c>
      <c r="B30">
        <v>110150156</v>
      </c>
      <c r="C30" t="s">
        <v>29</v>
      </c>
      <c r="D30" s="2"/>
      <c r="E30" s="2">
        <v>100</v>
      </c>
      <c r="F30" s="2">
        <v>100</v>
      </c>
      <c r="G30" s="2">
        <v>50</v>
      </c>
      <c r="H30" s="2">
        <v>39</v>
      </c>
      <c r="I30" s="2">
        <v>7</v>
      </c>
      <c r="J30" s="2">
        <f t="shared" si="0"/>
        <v>30.900000000000002</v>
      </c>
      <c r="K30" s="2"/>
      <c r="L30" s="2"/>
      <c r="M30" s="2"/>
      <c r="N30" s="2"/>
      <c r="O30" s="2"/>
      <c r="P30" s="2"/>
      <c r="Q30" s="2"/>
      <c r="R30" s="2"/>
    </row>
    <row r="31" spans="1:18">
      <c r="A31">
        <v>28</v>
      </c>
      <c r="B31">
        <v>110160062</v>
      </c>
      <c r="C31" t="s">
        <v>30</v>
      </c>
      <c r="D31" s="2"/>
      <c r="E31" s="2">
        <v>100</v>
      </c>
      <c r="F31" s="2">
        <v>100</v>
      </c>
      <c r="G31" s="2">
        <v>55</v>
      </c>
      <c r="H31" s="2">
        <v>72</v>
      </c>
      <c r="I31" s="2">
        <v>38</v>
      </c>
      <c r="J31" s="2">
        <f t="shared" si="0"/>
        <v>56.75</v>
      </c>
      <c r="K31" s="2"/>
      <c r="L31" s="2"/>
      <c r="M31" s="2"/>
      <c r="N31" s="2"/>
      <c r="O31" s="2"/>
      <c r="P31" s="2"/>
      <c r="Q31" s="2"/>
      <c r="R31" s="2"/>
    </row>
    <row r="32" spans="1:18">
      <c r="A32">
        <v>29</v>
      </c>
      <c r="B32">
        <v>110160104</v>
      </c>
      <c r="C32" t="s">
        <v>31</v>
      </c>
      <c r="D32" s="2">
        <v>60</v>
      </c>
      <c r="E32" s="2">
        <v>100</v>
      </c>
      <c r="F32" s="2">
        <v>100</v>
      </c>
      <c r="G32" s="2">
        <v>60</v>
      </c>
      <c r="H32" s="2">
        <v>77</v>
      </c>
      <c r="I32" s="2">
        <v>40</v>
      </c>
      <c r="J32" s="2">
        <f t="shared" si="0"/>
        <v>62.8</v>
      </c>
      <c r="K32" s="2"/>
      <c r="L32" s="2"/>
      <c r="M32" s="2"/>
      <c r="N32" s="2"/>
      <c r="O32" s="2"/>
      <c r="P32" s="2"/>
      <c r="Q32" s="2"/>
      <c r="R32" s="2"/>
    </row>
    <row r="33" spans="1:18">
      <c r="A33">
        <v>30</v>
      </c>
      <c r="B33">
        <v>110160109</v>
      </c>
      <c r="C33" t="s">
        <v>32</v>
      </c>
      <c r="D33" s="2">
        <v>20</v>
      </c>
      <c r="E33" s="2">
        <v>100</v>
      </c>
      <c r="F33" s="2">
        <v>100</v>
      </c>
      <c r="G33" s="2">
        <v>55</v>
      </c>
      <c r="H33" s="2">
        <v>30</v>
      </c>
      <c r="I33" s="2">
        <v>15</v>
      </c>
      <c r="J33" s="2">
        <f t="shared" si="0"/>
        <v>31.75</v>
      </c>
      <c r="K33" s="2"/>
      <c r="L33" s="2"/>
      <c r="M33" s="2"/>
      <c r="N33" s="2"/>
      <c r="O33" s="2"/>
      <c r="P33" s="2"/>
      <c r="Q33" s="2"/>
      <c r="R33" s="2"/>
    </row>
    <row r="34" spans="1:18">
      <c r="A34">
        <v>31</v>
      </c>
      <c r="B34">
        <v>110160117</v>
      </c>
      <c r="C34" t="s">
        <v>33</v>
      </c>
      <c r="D34" s="2">
        <v>5</v>
      </c>
      <c r="E34" s="2">
        <v>100</v>
      </c>
      <c r="F34" s="2">
        <v>100</v>
      </c>
      <c r="G34" s="2">
        <v>55</v>
      </c>
      <c r="H34" s="2">
        <v>36</v>
      </c>
      <c r="I34" s="2">
        <v>14</v>
      </c>
      <c r="J34" s="2">
        <f t="shared" si="0"/>
        <v>33</v>
      </c>
      <c r="K34" s="2"/>
      <c r="L34" s="2"/>
      <c r="M34" s="2"/>
      <c r="N34" s="2"/>
      <c r="O34" s="2"/>
      <c r="P34" s="2"/>
      <c r="Q34" s="2"/>
      <c r="R34" s="2"/>
    </row>
    <row r="35" spans="1:18">
      <c r="A35">
        <v>32</v>
      </c>
      <c r="B35">
        <v>110160123</v>
      </c>
      <c r="C35" t="s">
        <v>34</v>
      </c>
      <c r="D35" s="2">
        <v>30</v>
      </c>
      <c r="E35" s="2">
        <v>100</v>
      </c>
      <c r="F35" s="2">
        <v>100</v>
      </c>
      <c r="G35" s="2">
        <v>55</v>
      </c>
      <c r="H35" s="2">
        <v>40</v>
      </c>
      <c r="I35" s="2">
        <v>13</v>
      </c>
      <c r="J35" s="2">
        <f t="shared" si="0"/>
        <v>35.450000000000003</v>
      </c>
      <c r="K35" s="2"/>
      <c r="L35" s="2"/>
      <c r="M35" s="2"/>
      <c r="N35" s="2"/>
      <c r="O35" s="2"/>
      <c r="P35" s="2"/>
      <c r="Q35" s="2"/>
      <c r="R35" s="2"/>
    </row>
    <row r="36" spans="1:18">
      <c r="A36">
        <v>33</v>
      </c>
      <c r="B36">
        <v>110160131</v>
      </c>
      <c r="C36" t="s">
        <v>35</v>
      </c>
      <c r="D36" s="2">
        <v>60</v>
      </c>
      <c r="E36" s="2">
        <v>100</v>
      </c>
      <c r="F36" s="2">
        <v>100</v>
      </c>
      <c r="G36" s="2">
        <v>50</v>
      </c>
      <c r="H36" s="2">
        <v>59</v>
      </c>
      <c r="I36" s="2">
        <v>32</v>
      </c>
      <c r="J36" s="2">
        <f t="shared" si="0"/>
        <v>51.900000000000006</v>
      </c>
      <c r="K36" s="2"/>
      <c r="L36" s="2"/>
      <c r="M36" s="2"/>
      <c r="N36" s="2"/>
      <c r="O36" s="2"/>
      <c r="P36" s="2"/>
      <c r="Q36" s="2"/>
      <c r="R36" s="2"/>
    </row>
    <row r="37" spans="1:18">
      <c r="A37">
        <v>34</v>
      </c>
      <c r="B37">
        <v>110160133</v>
      </c>
      <c r="C37" t="s">
        <v>36</v>
      </c>
      <c r="D37" s="2">
        <v>20</v>
      </c>
      <c r="E37" s="2">
        <v>100</v>
      </c>
      <c r="F37" s="2">
        <v>100</v>
      </c>
      <c r="G37" s="2">
        <v>50</v>
      </c>
      <c r="H37" s="2">
        <v>32</v>
      </c>
      <c r="I37" s="2">
        <v>7</v>
      </c>
      <c r="J37" s="2">
        <f t="shared" si="0"/>
        <v>29.1</v>
      </c>
      <c r="K37" s="2"/>
      <c r="L37" s="2"/>
      <c r="M37" s="2"/>
      <c r="N37" s="2"/>
      <c r="O37" s="2"/>
      <c r="P37" s="2"/>
      <c r="Q37" s="2"/>
      <c r="R37" s="2"/>
    </row>
    <row r="38" spans="1:18">
      <c r="A38">
        <v>35</v>
      </c>
      <c r="B38">
        <v>110160134</v>
      </c>
      <c r="C38" t="s">
        <v>37</v>
      </c>
      <c r="D38" s="2">
        <v>50</v>
      </c>
      <c r="E38" s="2">
        <v>100</v>
      </c>
      <c r="F38" s="2">
        <v>100</v>
      </c>
      <c r="G38" s="2">
        <v>50</v>
      </c>
      <c r="H38" s="2">
        <v>44</v>
      </c>
      <c r="I38" s="2">
        <v>14</v>
      </c>
      <c r="J38" s="2">
        <f t="shared" si="0"/>
        <v>38.200000000000003</v>
      </c>
      <c r="K38" s="2"/>
      <c r="L38" s="2"/>
      <c r="M38" s="2"/>
      <c r="N38" s="2"/>
      <c r="O38" s="2"/>
      <c r="P38" s="2"/>
      <c r="Q38" s="2"/>
      <c r="R38" s="2"/>
    </row>
    <row r="39" spans="1:18">
      <c r="A39">
        <v>36</v>
      </c>
      <c r="B39">
        <v>110160135</v>
      </c>
      <c r="C39" t="s">
        <v>38</v>
      </c>
      <c r="D39" s="2">
        <v>70</v>
      </c>
      <c r="E39" s="2"/>
      <c r="F39" s="2"/>
      <c r="G39" s="2"/>
      <c r="H39" s="2">
        <v>45</v>
      </c>
      <c r="I39" s="2">
        <v>18</v>
      </c>
      <c r="J39" s="2">
        <f t="shared" si="0"/>
        <v>28.7</v>
      </c>
      <c r="K39" s="2"/>
      <c r="L39" s="2"/>
      <c r="M39" s="2"/>
      <c r="N39" s="2"/>
      <c r="O39" s="2"/>
      <c r="P39" s="2"/>
      <c r="Q39" s="2"/>
      <c r="R39" s="2"/>
    </row>
    <row r="40" spans="1:18">
      <c r="A40">
        <v>37</v>
      </c>
      <c r="B40">
        <v>110160136</v>
      </c>
      <c r="C40" t="s">
        <v>39</v>
      </c>
      <c r="D40" s="2"/>
      <c r="E40" s="2"/>
      <c r="F40" s="2">
        <v>100</v>
      </c>
      <c r="G40" s="2"/>
      <c r="H40" s="2">
        <v>27</v>
      </c>
      <c r="I40" s="2">
        <v>21</v>
      </c>
      <c r="J40" s="2">
        <f t="shared" si="0"/>
        <v>24.200000000000003</v>
      </c>
      <c r="K40" s="2"/>
      <c r="L40" s="2"/>
      <c r="M40" s="2"/>
      <c r="N40" s="2"/>
      <c r="O40" s="2"/>
      <c r="P40" s="2"/>
      <c r="Q40" s="2"/>
      <c r="R40" s="2"/>
    </row>
    <row r="41" spans="1:18">
      <c r="A41">
        <v>38</v>
      </c>
      <c r="B41">
        <v>110160137</v>
      </c>
      <c r="C41" t="s">
        <v>40</v>
      </c>
      <c r="D41" s="2">
        <v>5</v>
      </c>
      <c r="E41" s="2">
        <v>100</v>
      </c>
      <c r="F41" s="2">
        <v>100</v>
      </c>
      <c r="G41" s="2">
        <v>50</v>
      </c>
      <c r="H41" s="2">
        <v>25</v>
      </c>
      <c r="I41" s="2">
        <v>8</v>
      </c>
      <c r="J41" s="2">
        <f t="shared" si="0"/>
        <v>25.95</v>
      </c>
      <c r="K41" s="2"/>
      <c r="L41" s="2"/>
      <c r="M41" s="2"/>
      <c r="N41" s="2"/>
      <c r="O41" s="2"/>
      <c r="P41" s="2"/>
      <c r="Q41" s="2"/>
      <c r="R41" s="2"/>
    </row>
    <row r="42" spans="1:18">
      <c r="A42">
        <v>39</v>
      </c>
      <c r="B42">
        <v>110160138</v>
      </c>
      <c r="C42" t="s">
        <v>41</v>
      </c>
      <c r="D42" s="2">
        <v>10</v>
      </c>
      <c r="E42" s="2"/>
      <c r="F42" s="2"/>
      <c r="G42" s="2"/>
      <c r="H42" s="2"/>
      <c r="I42" s="2"/>
      <c r="J42" s="2">
        <f t="shared" si="0"/>
        <v>0.5</v>
      </c>
      <c r="K42" s="2"/>
      <c r="L42" s="2"/>
      <c r="M42" s="2"/>
      <c r="N42" s="2"/>
      <c r="O42" s="2"/>
      <c r="P42" s="2"/>
      <c r="Q42" s="2"/>
      <c r="R42" s="2"/>
    </row>
    <row r="43" spans="1:18">
      <c r="A43">
        <v>40</v>
      </c>
      <c r="B43">
        <v>110160139</v>
      </c>
      <c r="C43" t="s">
        <v>42</v>
      </c>
      <c r="D43" s="2">
        <v>50</v>
      </c>
      <c r="E43" s="2">
        <v>100</v>
      </c>
      <c r="F43" s="2">
        <v>100</v>
      </c>
      <c r="G43" s="2">
        <v>55</v>
      </c>
      <c r="H43" s="2">
        <v>43</v>
      </c>
      <c r="I43" s="2">
        <v>17</v>
      </c>
      <c r="J43" s="2">
        <f t="shared" si="0"/>
        <v>39.25</v>
      </c>
      <c r="K43" s="2"/>
      <c r="L43" s="2"/>
      <c r="M43" s="2"/>
      <c r="N43" s="2"/>
      <c r="O43" s="2"/>
      <c r="P43" s="2"/>
      <c r="Q43" s="2"/>
      <c r="R43" s="2"/>
    </row>
    <row r="44" spans="1:18">
      <c r="A44">
        <v>41</v>
      </c>
      <c r="B44">
        <v>110160142</v>
      </c>
      <c r="C44" t="s">
        <v>43</v>
      </c>
      <c r="D44" s="2">
        <v>30</v>
      </c>
      <c r="E44" s="2"/>
      <c r="F44" s="2">
        <v>100</v>
      </c>
      <c r="G44" s="2">
        <v>55</v>
      </c>
      <c r="H44" s="2">
        <v>43</v>
      </c>
      <c r="I44" s="2">
        <v>11</v>
      </c>
      <c r="J44" s="2">
        <f t="shared" si="0"/>
        <v>30.85</v>
      </c>
      <c r="K44" s="2"/>
      <c r="L44" s="2"/>
      <c r="M44" s="2"/>
      <c r="N44" s="2"/>
      <c r="O44" s="2"/>
      <c r="P44" s="2"/>
      <c r="Q44" s="2"/>
      <c r="R44" s="2"/>
    </row>
    <row r="45" spans="1:18">
      <c r="A45">
        <v>42</v>
      </c>
      <c r="B45">
        <v>110160144</v>
      </c>
      <c r="C45" t="s">
        <v>44</v>
      </c>
      <c r="D45" s="2">
        <v>60</v>
      </c>
      <c r="E45" s="2">
        <v>100</v>
      </c>
      <c r="F45" s="2">
        <v>100</v>
      </c>
      <c r="G45" s="2">
        <v>55</v>
      </c>
      <c r="H45" s="2">
        <v>59</v>
      </c>
      <c r="I45" s="2">
        <v>47</v>
      </c>
      <c r="J45" s="2">
        <f t="shared" si="0"/>
        <v>58.150000000000006</v>
      </c>
      <c r="K45" s="2"/>
      <c r="L45" s="2"/>
      <c r="M45" s="2"/>
      <c r="N45" s="2"/>
      <c r="O45" s="2"/>
      <c r="P45" s="2"/>
      <c r="Q45" s="2"/>
      <c r="R45" s="2"/>
    </row>
    <row r="46" spans="1:18">
      <c r="A46">
        <v>43</v>
      </c>
      <c r="B46">
        <v>110160149</v>
      </c>
      <c r="C46" t="s">
        <v>45</v>
      </c>
      <c r="D46" s="2">
        <v>30</v>
      </c>
      <c r="E46" s="2">
        <v>100</v>
      </c>
      <c r="F46" s="2">
        <v>100</v>
      </c>
      <c r="G46" s="2"/>
      <c r="H46" s="2">
        <v>41</v>
      </c>
      <c r="I46" s="2">
        <v>12</v>
      </c>
      <c r="J46" s="2">
        <f t="shared" si="0"/>
        <v>32.700000000000003</v>
      </c>
      <c r="K46" s="2"/>
      <c r="L46" s="2"/>
      <c r="M46" s="2"/>
      <c r="N46" s="2"/>
      <c r="O46" s="2"/>
      <c r="P46" s="2"/>
      <c r="Q46" s="2"/>
      <c r="R46" s="2"/>
    </row>
    <row r="47" spans="1:18">
      <c r="A47">
        <v>44</v>
      </c>
      <c r="B47">
        <v>110160150</v>
      </c>
      <c r="C47" t="s">
        <v>46</v>
      </c>
      <c r="D47" s="2">
        <v>60</v>
      </c>
      <c r="E47" s="2">
        <v>100</v>
      </c>
      <c r="F47" s="2">
        <v>100</v>
      </c>
      <c r="G47" s="2">
        <v>55</v>
      </c>
      <c r="H47" s="2">
        <v>43</v>
      </c>
      <c r="I47" s="2">
        <v>11</v>
      </c>
      <c r="J47" s="2">
        <f t="shared" si="0"/>
        <v>37.35</v>
      </c>
      <c r="K47" s="2"/>
      <c r="L47" s="2"/>
      <c r="M47" s="2"/>
      <c r="N47" s="2"/>
      <c r="O47" s="2"/>
      <c r="P47" s="2"/>
      <c r="Q47" s="2"/>
      <c r="R47" s="2"/>
    </row>
    <row r="48" spans="1:18">
      <c r="A48">
        <v>45</v>
      </c>
      <c r="B48">
        <v>110160151</v>
      </c>
      <c r="C48" t="s">
        <v>47</v>
      </c>
      <c r="D48" s="2"/>
      <c r="E48" s="2"/>
      <c r="F48" s="2"/>
      <c r="G48" s="2"/>
      <c r="H48" s="2">
        <v>27</v>
      </c>
      <c r="I48" s="2"/>
      <c r="J48" s="2">
        <f t="shared" si="0"/>
        <v>10.8</v>
      </c>
      <c r="K48" s="2"/>
      <c r="L48" s="2"/>
      <c r="M48" s="2"/>
      <c r="N48" s="2"/>
      <c r="O48" s="2"/>
      <c r="P48" s="2"/>
      <c r="Q48" s="2"/>
      <c r="R48" s="2"/>
    </row>
    <row r="49" spans="1:18">
      <c r="A49">
        <v>46</v>
      </c>
      <c r="B49">
        <v>110160156</v>
      </c>
      <c r="C49" t="s">
        <v>48</v>
      </c>
      <c r="D49" s="2">
        <v>40</v>
      </c>
      <c r="E49" s="2">
        <v>100</v>
      </c>
      <c r="F49" s="2">
        <v>100</v>
      </c>
      <c r="G49" s="2">
        <v>55</v>
      </c>
      <c r="H49" s="2">
        <v>40</v>
      </c>
      <c r="I49" s="2">
        <v>10</v>
      </c>
      <c r="J49" s="2">
        <f t="shared" si="0"/>
        <v>34.75</v>
      </c>
      <c r="K49" s="2"/>
      <c r="L49" s="2"/>
      <c r="M49" s="2"/>
      <c r="N49" s="2"/>
      <c r="O49" s="2"/>
      <c r="P49" s="2"/>
      <c r="Q49" s="2"/>
      <c r="R49" s="2"/>
    </row>
    <row r="50" spans="1:18">
      <c r="A50">
        <v>47</v>
      </c>
      <c r="B50">
        <v>110160158</v>
      </c>
      <c r="C50" t="s">
        <v>49</v>
      </c>
      <c r="D50" s="2"/>
      <c r="E50" s="2">
        <v>100</v>
      </c>
      <c r="F50" s="2">
        <v>100</v>
      </c>
      <c r="G50" s="2">
        <v>50</v>
      </c>
      <c r="H50" s="2">
        <v>38</v>
      </c>
      <c r="I50" s="2">
        <v>13</v>
      </c>
      <c r="J50" s="2">
        <f t="shared" si="0"/>
        <v>32.900000000000006</v>
      </c>
      <c r="K50" s="2"/>
      <c r="L50" s="2"/>
      <c r="M50" s="2"/>
      <c r="N50" s="2"/>
      <c r="O50" s="2"/>
      <c r="P50" s="2"/>
      <c r="Q50" s="2"/>
      <c r="R50" s="2"/>
    </row>
    <row r="51" spans="1:18">
      <c r="A51">
        <v>48</v>
      </c>
      <c r="B51">
        <v>110160161</v>
      </c>
      <c r="C51" t="s">
        <v>50</v>
      </c>
      <c r="D51" s="2">
        <v>65</v>
      </c>
      <c r="E51" s="2">
        <v>100</v>
      </c>
      <c r="F51" s="2">
        <v>100</v>
      </c>
      <c r="G51" s="2">
        <v>50</v>
      </c>
      <c r="H51" s="2">
        <v>64</v>
      </c>
      <c r="I51" s="2">
        <v>23</v>
      </c>
      <c r="J51" s="2">
        <f t="shared" si="0"/>
        <v>50.550000000000004</v>
      </c>
      <c r="K51" s="2"/>
      <c r="L51" s="2"/>
      <c r="M51" s="2"/>
      <c r="N51" s="2"/>
      <c r="O51" s="2"/>
      <c r="P51" s="2"/>
      <c r="Q51" s="2"/>
      <c r="R51" s="2"/>
    </row>
    <row r="52" spans="1:18">
      <c r="A52">
        <v>49</v>
      </c>
      <c r="B52">
        <v>110160719</v>
      </c>
      <c r="C52" t="s">
        <v>51</v>
      </c>
      <c r="D52" s="2">
        <v>70</v>
      </c>
      <c r="E52" s="2">
        <v>100</v>
      </c>
      <c r="F52" s="2">
        <v>100</v>
      </c>
      <c r="G52" s="2">
        <v>55</v>
      </c>
      <c r="H52" s="2">
        <v>43</v>
      </c>
      <c r="I52" s="2">
        <v>8</v>
      </c>
      <c r="J52" s="2">
        <f t="shared" si="0"/>
        <v>36.650000000000006</v>
      </c>
      <c r="K52" s="2"/>
      <c r="L52" s="2"/>
      <c r="M52" s="2"/>
      <c r="N52" s="2"/>
      <c r="O52" s="2"/>
      <c r="P52" s="2"/>
      <c r="Q52" s="2"/>
      <c r="R52" s="2"/>
    </row>
    <row r="53" spans="1:18">
      <c r="A53">
        <v>50</v>
      </c>
      <c r="B53">
        <v>110170137</v>
      </c>
      <c r="C53" t="s">
        <v>52</v>
      </c>
      <c r="D53" s="2">
        <v>50</v>
      </c>
      <c r="E53" s="2">
        <v>100</v>
      </c>
      <c r="F53" s="2">
        <v>100</v>
      </c>
      <c r="G53" s="2">
        <v>50</v>
      </c>
      <c r="H53" s="2">
        <v>56</v>
      </c>
      <c r="I53" s="2">
        <v>15</v>
      </c>
      <c r="J53" s="2">
        <f t="shared" si="0"/>
        <v>43.400000000000006</v>
      </c>
      <c r="K53" s="2"/>
      <c r="L53" s="2"/>
      <c r="M53" s="2"/>
      <c r="N53" s="2"/>
      <c r="O53" s="2"/>
      <c r="P53" s="2"/>
      <c r="Q53" s="2"/>
      <c r="R53" s="2"/>
    </row>
    <row r="54" spans="1:18">
      <c r="A54">
        <v>51</v>
      </c>
      <c r="B54">
        <v>110170155</v>
      </c>
      <c r="C54" t="s">
        <v>53</v>
      </c>
      <c r="D54" s="2">
        <v>30</v>
      </c>
      <c r="E54" s="2"/>
      <c r="F54" s="2"/>
      <c r="G54" s="2">
        <v>50</v>
      </c>
      <c r="H54" s="2">
        <v>31</v>
      </c>
      <c r="I54" s="2">
        <v>7</v>
      </c>
      <c r="J54" s="2">
        <f t="shared" si="0"/>
        <v>19.2</v>
      </c>
      <c r="K54" s="2"/>
      <c r="L54" s="2"/>
      <c r="M54" s="2"/>
      <c r="N54" s="2"/>
      <c r="O54" s="2"/>
      <c r="P54" s="2"/>
      <c r="Q54" s="2"/>
      <c r="R54" s="2"/>
    </row>
    <row r="55" spans="1:18">
      <c r="A55">
        <v>52</v>
      </c>
      <c r="B55">
        <v>110170160</v>
      </c>
      <c r="C55" t="s">
        <v>54</v>
      </c>
      <c r="D55" s="2">
        <v>45</v>
      </c>
      <c r="E55" s="2">
        <v>100</v>
      </c>
      <c r="F55" s="2">
        <v>100</v>
      </c>
      <c r="G55" s="2">
        <v>55</v>
      </c>
      <c r="H55" s="2">
        <v>43</v>
      </c>
      <c r="I55" s="2">
        <v>10</v>
      </c>
      <c r="J55" s="2">
        <f t="shared" si="0"/>
        <v>36.200000000000003</v>
      </c>
      <c r="K55" s="2"/>
      <c r="L55" s="2"/>
      <c r="M55" s="2"/>
      <c r="N55" s="2"/>
      <c r="O55" s="2"/>
      <c r="P55" s="2"/>
      <c r="Q55" s="2"/>
      <c r="R55" s="2"/>
    </row>
    <row r="56" spans="1:18">
      <c r="A56">
        <v>53</v>
      </c>
      <c r="B56">
        <v>110170604</v>
      </c>
      <c r="C56" t="s">
        <v>55</v>
      </c>
      <c r="D56" s="2">
        <v>50</v>
      </c>
      <c r="E56" s="2">
        <v>100</v>
      </c>
      <c r="F56" s="2">
        <v>100</v>
      </c>
      <c r="G56" s="2">
        <v>55</v>
      </c>
      <c r="H56" s="2">
        <v>58</v>
      </c>
      <c r="I56" s="2">
        <v>26</v>
      </c>
      <c r="J56" s="2">
        <f t="shared" si="0"/>
        <v>48.85</v>
      </c>
      <c r="K56" s="2"/>
      <c r="L56" s="2"/>
      <c r="M56" s="2"/>
      <c r="N56" s="2"/>
      <c r="O56" s="2"/>
      <c r="P56" s="2"/>
      <c r="Q56" s="2"/>
      <c r="R56" s="2"/>
    </row>
    <row r="57" spans="1:18">
      <c r="A57">
        <v>54</v>
      </c>
      <c r="B57">
        <v>110170712</v>
      </c>
      <c r="C57" t="s">
        <v>56</v>
      </c>
      <c r="D57" s="2">
        <v>50</v>
      </c>
      <c r="E57" s="2">
        <v>100</v>
      </c>
      <c r="F57" s="2">
        <v>100</v>
      </c>
      <c r="G57" s="2">
        <v>60</v>
      </c>
      <c r="H57" s="2">
        <v>25</v>
      </c>
      <c r="I57" s="2">
        <v>20</v>
      </c>
      <c r="J57" s="2">
        <f t="shared" si="0"/>
        <v>33.5</v>
      </c>
      <c r="K57" s="2"/>
      <c r="L57" s="2"/>
      <c r="M57" s="2"/>
      <c r="N57" s="2"/>
      <c r="O57" s="2"/>
      <c r="P57" s="2"/>
      <c r="Q57" s="2"/>
      <c r="R57" s="2"/>
    </row>
    <row r="58" spans="1:18">
      <c r="A58">
        <v>55</v>
      </c>
      <c r="B58">
        <v>110170713</v>
      </c>
      <c r="C58" t="s">
        <v>57</v>
      </c>
      <c r="D58" s="2">
        <v>5</v>
      </c>
      <c r="E58" s="2">
        <v>100</v>
      </c>
      <c r="F58" s="2">
        <v>100</v>
      </c>
      <c r="G58" s="2">
        <v>60</v>
      </c>
      <c r="H58" s="2">
        <v>59</v>
      </c>
      <c r="I58" s="2">
        <v>15</v>
      </c>
      <c r="J58" s="2">
        <f t="shared" si="0"/>
        <v>42.85</v>
      </c>
      <c r="K58" s="2"/>
      <c r="L58" s="2"/>
      <c r="M58" s="2"/>
      <c r="N58" s="2"/>
      <c r="O58" s="2"/>
      <c r="P58" s="2"/>
      <c r="Q58" s="2"/>
      <c r="R58" s="2"/>
    </row>
    <row r="59" spans="1:18">
      <c r="A59">
        <v>56</v>
      </c>
      <c r="B59">
        <v>110170714</v>
      </c>
      <c r="C59" t="s">
        <v>58</v>
      </c>
      <c r="D59" s="2">
        <v>50</v>
      </c>
      <c r="E59" s="2"/>
      <c r="F59" s="2">
        <v>100</v>
      </c>
      <c r="G59" s="2">
        <v>50</v>
      </c>
      <c r="H59" s="2">
        <v>37</v>
      </c>
      <c r="I59" s="2">
        <v>21</v>
      </c>
      <c r="J59" s="2">
        <f t="shared" si="0"/>
        <v>33.200000000000003</v>
      </c>
      <c r="K59" s="2"/>
      <c r="L59" s="2"/>
      <c r="M59" s="2"/>
      <c r="N59" s="2"/>
      <c r="O59" s="2"/>
      <c r="P59" s="2"/>
      <c r="Q59" s="2"/>
      <c r="R59" s="2"/>
    </row>
    <row r="60" spans="1:18">
      <c r="A60">
        <v>57</v>
      </c>
      <c r="B60">
        <v>110170719</v>
      </c>
      <c r="C60" t="s">
        <v>59</v>
      </c>
      <c r="D60" s="2">
        <v>70</v>
      </c>
      <c r="E60" s="2">
        <v>100</v>
      </c>
      <c r="F60" s="2">
        <v>100</v>
      </c>
      <c r="G60" s="2">
        <v>55</v>
      </c>
      <c r="H60" s="2">
        <v>37</v>
      </c>
      <c r="I60" s="2">
        <v>22</v>
      </c>
      <c r="J60" s="2">
        <f t="shared" si="0"/>
        <v>39.85</v>
      </c>
      <c r="K60" s="2"/>
      <c r="L60" s="2"/>
      <c r="M60" s="2"/>
      <c r="N60" s="2"/>
      <c r="O60" s="2"/>
      <c r="P60" s="2"/>
      <c r="Q60" s="2"/>
      <c r="R60" s="2"/>
    </row>
    <row r="61" spans="1:18">
      <c r="A61">
        <v>58</v>
      </c>
      <c r="B61">
        <v>140060006</v>
      </c>
      <c r="C61" t="s">
        <v>60</v>
      </c>
      <c r="D61" s="2"/>
      <c r="E61" s="2"/>
      <c r="F61" s="2">
        <v>100</v>
      </c>
      <c r="G61" s="2">
        <v>70</v>
      </c>
      <c r="H61" s="2">
        <v>27</v>
      </c>
      <c r="I61" s="2">
        <v>24</v>
      </c>
      <c r="J61" s="2">
        <f t="shared" si="0"/>
        <v>28.900000000000002</v>
      </c>
      <c r="K61" s="2"/>
      <c r="L61" s="2"/>
      <c r="M61" s="2"/>
      <c r="N61" s="2"/>
      <c r="O61" s="2"/>
      <c r="P61" s="2"/>
      <c r="Q61" s="2"/>
      <c r="R61" s="2"/>
    </row>
    <row r="62" spans="1:18">
      <c r="D62" s="2"/>
      <c r="E62" s="2"/>
      <c r="F62" s="2"/>
      <c r="G62" s="2"/>
      <c r="H62" s="2"/>
      <c r="I62" s="2"/>
      <c r="J62" s="2"/>
    </row>
    <row r="63" spans="1:18">
      <c r="C63" t="s">
        <v>77</v>
      </c>
      <c r="D63">
        <f t="shared" ref="D63:J63" si="1">COUNTA(D4:D62)</f>
        <v>46</v>
      </c>
      <c r="E63">
        <f t="shared" si="1"/>
        <v>46</v>
      </c>
      <c r="F63">
        <f t="shared" si="1"/>
        <v>49</v>
      </c>
      <c r="G63">
        <f t="shared" si="1"/>
        <v>41</v>
      </c>
      <c r="H63">
        <f t="shared" si="1"/>
        <v>55</v>
      </c>
      <c r="I63">
        <f t="shared" si="1"/>
        <v>52</v>
      </c>
      <c r="J63">
        <f t="shared" si="1"/>
        <v>58</v>
      </c>
    </row>
    <row r="64" spans="1:18">
      <c r="C64" t="s">
        <v>86</v>
      </c>
      <c r="D64">
        <f>SUM(D4:D61)/$A$61</f>
        <v>31.724137931034484</v>
      </c>
      <c r="E64">
        <f>SUM(E4:E61)/$A$61</f>
        <v>79.310344827586206</v>
      </c>
      <c r="F64">
        <f>SUM(F4:F61)/$A$61</f>
        <v>84.482758620689651</v>
      </c>
      <c r="G64">
        <f>SUM(G4:G61)/$A$61</f>
        <v>38.706896551724135</v>
      </c>
      <c r="H64">
        <f t="shared" ref="H64:I64" si="2">SUM(H4:H61)/$A$61</f>
        <v>40.224137931034484</v>
      </c>
      <c r="I64">
        <f t="shared" si="2"/>
        <v>16.310344827586206</v>
      </c>
      <c r="J64">
        <f t="shared" ref="J64" si="3">SUM(J4:J61)/$A$61</f>
        <v>34.325000000000003</v>
      </c>
    </row>
    <row r="65" spans="3:10">
      <c r="C65" t="s">
        <v>87</v>
      </c>
      <c r="D65">
        <f>SUM(D4:D61)/D63</f>
        <v>40</v>
      </c>
      <c r="E65">
        <f>SUM(E4:E61)/E63</f>
        <v>100</v>
      </c>
      <c r="F65">
        <f>SUM(F4:F61)/F63</f>
        <v>100</v>
      </c>
      <c r="G65">
        <f>SUM(G4:G61)/G63</f>
        <v>54.756097560975611</v>
      </c>
      <c r="H65">
        <f t="shared" ref="H65:I65" si="4">SUM(H4:H61)/H63</f>
        <v>42.418181818181822</v>
      </c>
      <c r="I65">
        <f t="shared" si="4"/>
        <v>18.192307692307693</v>
      </c>
      <c r="J65">
        <f t="shared" ref="J65" si="5">SUM(J4:J61)/J63</f>
        <v>34.325000000000003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selection activeCell="V15" sqref="V15"/>
    </sheetView>
  </sheetViews>
  <sheetFormatPr defaultRowHeight="14.4"/>
  <cols>
    <col min="2" max="2" width="10.5546875" customWidth="1"/>
    <col min="3" max="3" width="24.21875" customWidth="1"/>
    <col min="4" max="7" width="6" customWidth="1"/>
    <col min="8" max="8" width="8" customWidth="1"/>
    <col min="9" max="9" width="4.77734375" customWidth="1"/>
    <col min="10" max="10" width="6" bestFit="1" customWidth="1"/>
    <col min="11" max="11" width="5.88671875" customWidth="1"/>
    <col min="12" max="18" width="3.77734375" customWidth="1"/>
  </cols>
  <sheetData>
    <row r="1" spans="1:18">
      <c r="B1" t="s">
        <v>0</v>
      </c>
    </row>
    <row r="2" spans="1:18" ht="14.4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B3" t="s">
        <v>1</v>
      </c>
      <c r="C3" t="s">
        <v>2</v>
      </c>
      <c r="D3" t="s">
        <v>78</v>
      </c>
      <c r="E3" t="s">
        <v>79</v>
      </c>
      <c r="F3" t="s">
        <v>80</v>
      </c>
      <c r="G3" t="s">
        <v>81</v>
      </c>
      <c r="H3" t="s">
        <v>82</v>
      </c>
      <c r="I3" t="s">
        <v>83</v>
      </c>
      <c r="J3" t="s">
        <v>84</v>
      </c>
      <c r="K3" t="s">
        <v>85</v>
      </c>
    </row>
    <row r="4" spans="1:18">
      <c r="A4">
        <v>1</v>
      </c>
      <c r="B4">
        <v>110160104</v>
      </c>
      <c r="C4" t="s">
        <v>31</v>
      </c>
      <c r="D4" s="2">
        <v>60</v>
      </c>
      <c r="E4" s="2">
        <v>100</v>
      </c>
      <c r="F4" s="2">
        <v>100</v>
      </c>
      <c r="G4" s="2">
        <v>60</v>
      </c>
      <c r="H4" s="2">
        <v>77</v>
      </c>
      <c r="I4" s="2">
        <v>40</v>
      </c>
      <c r="J4" s="3">
        <f>0.05*D4+0.05*E4+0.05*F4+0.05*G4+0.4*H4+0.4*I4</f>
        <v>62.8</v>
      </c>
      <c r="K4" s="2" t="s">
        <v>90</v>
      </c>
      <c r="L4" s="2"/>
      <c r="M4" s="2"/>
      <c r="N4" s="2"/>
      <c r="O4" s="2"/>
      <c r="P4" s="2"/>
      <c r="Q4" s="2"/>
      <c r="R4" s="2"/>
    </row>
    <row r="5" spans="1:18">
      <c r="A5">
        <v>2</v>
      </c>
      <c r="B5">
        <v>110150155</v>
      </c>
      <c r="C5" t="s">
        <v>28</v>
      </c>
      <c r="D5" s="2">
        <v>45</v>
      </c>
      <c r="E5" s="2">
        <v>100</v>
      </c>
      <c r="F5" s="2">
        <v>100</v>
      </c>
      <c r="G5" s="2">
        <v>55</v>
      </c>
      <c r="H5" s="2">
        <v>64</v>
      </c>
      <c r="I5" s="2">
        <v>45</v>
      </c>
      <c r="J5" s="3">
        <f>0.05*D5+0.05*E5+0.05*F5+0.05*G5+0.4*H5+0.4*I5</f>
        <v>58.6</v>
      </c>
      <c r="K5" s="2" t="s">
        <v>90</v>
      </c>
      <c r="L5" s="2"/>
      <c r="M5" s="2"/>
      <c r="N5" s="2"/>
      <c r="O5" s="2"/>
      <c r="P5" s="2"/>
      <c r="Q5" s="2"/>
      <c r="R5" s="2"/>
    </row>
    <row r="6" spans="1:18">
      <c r="A6">
        <v>3</v>
      </c>
      <c r="B6">
        <v>80160002</v>
      </c>
      <c r="C6" t="s">
        <v>9</v>
      </c>
      <c r="D6" s="2">
        <v>30</v>
      </c>
      <c r="E6" s="2">
        <v>100</v>
      </c>
      <c r="F6" s="2">
        <v>100</v>
      </c>
      <c r="G6" s="2">
        <v>70</v>
      </c>
      <c r="H6" s="2">
        <v>64</v>
      </c>
      <c r="I6" s="2">
        <v>44</v>
      </c>
      <c r="J6" s="3">
        <f>0.05*D6+0.05*E6+0.05*F6+0.05*G6+0.4*H6+0.4*I6</f>
        <v>58.2</v>
      </c>
      <c r="K6" s="2" t="s">
        <v>90</v>
      </c>
      <c r="L6" s="2"/>
      <c r="M6" s="2"/>
      <c r="N6" s="2"/>
      <c r="O6" s="2"/>
      <c r="P6" s="2"/>
      <c r="Q6" s="2"/>
      <c r="R6" s="2"/>
    </row>
    <row r="7" spans="1:18">
      <c r="A7">
        <v>4</v>
      </c>
      <c r="B7">
        <v>110160144</v>
      </c>
      <c r="C7" t="s">
        <v>44</v>
      </c>
      <c r="D7" s="2">
        <v>60</v>
      </c>
      <c r="E7" s="2">
        <v>100</v>
      </c>
      <c r="F7" s="2">
        <v>100</v>
      </c>
      <c r="G7" s="2">
        <v>55</v>
      </c>
      <c r="H7" s="2">
        <v>59</v>
      </c>
      <c r="I7" s="2">
        <v>47</v>
      </c>
      <c r="J7" s="3">
        <f>0.05*D7+0.05*E7+0.05*F7+0.05*G7+0.4*H7+0.4*I7</f>
        <v>58.150000000000006</v>
      </c>
      <c r="K7" s="2" t="s">
        <v>90</v>
      </c>
      <c r="L7" s="2"/>
      <c r="M7" s="2"/>
      <c r="N7" s="2"/>
      <c r="O7" s="2"/>
      <c r="P7" s="2"/>
      <c r="Q7" s="2"/>
      <c r="R7" s="2"/>
    </row>
    <row r="8" spans="1:18">
      <c r="A8">
        <v>5</v>
      </c>
      <c r="B8">
        <v>110160062</v>
      </c>
      <c r="C8" t="s">
        <v>30</v>
      </c>
      <c r="D8" s="2"/>
      <c r="E8" s="2">
        <v>100</v>
      </c>
      <c r="F8" s="2">
        <v>100</v>
      </c>
      <c r="G8" s="2">
        <v>55</v>
      </c>
      <c r="H8" s="2">
        <v>72</v>
      </c>
      <c r="I8" s="2">
        <v>38</v>
      </c>
      <c r="J8" s="3">
        <f>0.05*D8+0.05*E8+0.05*F8+0.05*G8+0.4*H8+0.4*I8</f>
        <v>56.75</v>
      </c>
      <c r="K8" s="2" t="s">
        <v>90</v>
      </c>
      <c r="L8" s="2"/>
      <c r="M8" s="2"/>
      <c r="N8" s="2"/>
      <c r="O8" s="2"/>
      <c r="P8" s="2"/>
      <c r="Q8" s="2"/>
      <c r="R8" s="2"/>
    </row>
    <row r="9" spans="1:18">
      <c r="A9">
        <v>6</v>
      </c>
      <c r="B9">
        <v>110160131</v>
      </c>
      <c r="C9" t="s">
        <v>35</v>
      </c>
      <c r="D9" s="2">
        <v>60</v>
      </c>
      <c r="E9" s="2">
        <v>100</v>
      </c>
      <c r="F9" s="2">
        <v>100</v>
      </c>
      <c r="G9" s="2">
        <v>50</v>
      </c>
      <c r="H9" s="2">
        <v>59</v>
      </c>
      <c r="I9" s="2">
        <v>32</v>
      </c>
      <c r="J9" s="3">
        <f>0.05*D9+0.05*E9+0.05*F9+0.05*G9+0.4*H9+0.4*I9</f>
        <v>51.900000000000006</v>
      </c>
      <c r="K9" s="2" t="s">
        <v>93</v>
      </c>
      <c r="L9" s="2"/>
      <c r="M9" s="2"/>
      <c r="N9" s="2"/>
      <c r="O9" s="2"/>
      <c r="P9" s="2"/>
      <c r="Q9" s="2"/>
      <c r="R9" s="2"/>
    </row>
    <row r="10" spans="1:18">
      <c r="A10">
        <v>7</v>
      </c>
      <c r="B10">
        <v>80160005</v>
      </c>
      <c r="C10" t="s">
        <v>10</v>
      </c>
      <c r="D10" s="2">
        <v>70</v>
      </c>
      <c r="E10" s="2">
        <v>100</v>
      </c>
      <c r="F10" s="2">
        <v>100</v>
      </c>
      <c r="G10" s="2">
        <v>70</v>
      </c>
      <c r="H10" s="2">
        <v>66</v>
      </c>
      <c r="I10" s="2">
        <v>21</v>
      </c>
      <c r="J10" s="3">
        <f>0.05*D10+0.05*E10+0.05*F10+0.05*G10+0.4*H10+0.4*I10</f>
        <v>51.800000000000004</v>
      </c>
      <c r="K10" s="2" t="s">
        <v>93</v>
      </c>
      <c r="L10" s="2"/>
      <c r="M10" s="2"/>
      <c r="N10" s="2"/>
      <c r="O10" s="2"/>
      <c r="P10" s="2"/>
      <c r="Q10" s="2"/>
      <c r="R10" s="2"/>
    </row>
    <row r="11" spans="1:18">
      <c r="A11">
        <v>8</v>
      </c>
      <c r="B11">
        <v>110160161</v>
      </c>
      <c r="C11" t="s">
        <v>50</v>
      </c>
      <c r="D11" s="2">
        <v>65</v>
      </c>
      <c r="E11" s="2">
        <v>100</v>
      </c>
      <c r="F11" s="2">
        <v>100</v>
      </c>
      <c r="G11" s="2">
        <v>50</v>
      </c>
      <c r="H11" s="2">
        <v>64</v>
      </c>
      <c r="I11" s="2">
        <v>23</v>
      </c>
      <c r="J11" s="3">
        <f>0.05*D11+0.05*E11+0.05*F11+0.05*G11+0.4*H11+0.4*I11</f>
        <v>50.550000000000004</v>
      </c>
      <c r="K11" s="2" t="s">
        <v>93</v>
      </c>
      <c r="L11" s="2"/>
      <c r="M11" s="2"/>
      <c r="N11" s="2"/>
      <c r="O11" s="2"/>
      <c r="P11" s="2"/>
      <c r="Q11" s="2"/>
      <c r="R11" s="2"/>
    </row>
    <row r="12" spans="1:18">
      <c r="A12">
        <v>9</v>
      </c>
      <c r="B12">
        <v>10120915</v>
      </c>
      <c r="C12" t="s">
        <v>3</v>
      </c>
      <c r="D12" s="2">
        <v>20</v>
      </c>
      <c r="E12" s="2">
        <v>100</v>
      </c>
      <c r="F12" s="2">
        <v>100</v>
      </c>
      <c r="G12" s="2">
        <v>50</v>
      </c>
      <c r="H12" s="2">
        <v>54</v>
      </c>
      <c r="I12" s="2">
        <v>35</v>
      </c>
      <c r="J12" s="3">
        <f>0.05*D12+0.05*E12+0.05*F12+0.05*G12+0.4*H12+0.4*I12</f>
        <v>49.1</v>
      </c>
      <c r="K12" s="2" t="s">
        <v>93</v>
      </c>
      <c r="L12" s="2"/>
      <c r="M12" s="2"/>
      <c r="N12" s="2"/>
      <c r="O12" s="2"/>
      <c r="P12" s="2"/>
      <c r="Q12" s="2"/>
      <c r="R12" s="2"/>
    </row>
    <row r="13" spans="1:18">
      <c r="A13">
        <v>10</v>
      </c>
      <c r="B13">
        <v>110170604</v>
      </c>
      <c r="C13" t="s">
        <v>55</v>
      </c>
      <c r="D13" s="2">
        <v>50</v>
      </c>
      <c r="E13" s="2">
        <v>100</v>
      </c>
      <c r="F13" s="2">
        <v>100</v>
      </c>
      <c r="G13" s="2">
        <v>55</v>
      </c>
      <c r="H13" s="2">
        <v>58</v>
      </c>
      <c r="I13" s="2">
        <v>26</v>
      </c>
      <c r="J13" s="3">
        <f>0.05*D13+0.05*E13+0.05*F13+0.05*G13+0.4*H13+0.4*I13</f>
        <v>48.85</v>
      </c>
      <c r="K13" s="2" t="s">
        <v>93</v>
      </c>
      <c r="L13" s="2"/>
      <c r="M13" s="2"/>
      <c r="N13" s="2"/>
      <c r="O13" s="2"/>
      <c r="P13" s="2"/>
      <c r="Q13" s="2"/>
      <c r="R13" s="2"/>
    </row>
    <row r="14" spans="1:18">
      <c r="A14">
        <v>11</v>
      </c>
      <c r="B14">
        <v>90110251</v>
      </c>
      <c r="C14" t="s">
        <v>18</v>
      </c>
      <c r="D14" s="2"/>
      <c r="E14" s="2">
        <v>100</v>
      </c>
      <c r="F14" s="2">
        <v>100</v>
      </c>
      <c r="G14" s="2"/>
      <c r="H14" s="2">
        <v>56</v>
      </c>
      <c r="I14" s="2">
        <v>28</v>
      </c>
      <c r="J14" s="3">
        <f>0.05*D14+0.05*E14+0.05*F14+0.05*G14+0.4*H14+0.4*I14</f>
        <v>43.600000000000009</v>
      </c>
      <c r="K14" s="2" t="s">
        <v>94</v>
      </c>
      <c r="L14" s="2"/>
      <c r="M14" s="2"/>
      <c r="N14" s="2"/>
      <c r="O14" s="2"/>
      <c r="P14" s="2"/>
      <c r="Q14" s="2"/>
      <c r="R14" s="2"/>
    </row>
    <row r="15" spans="1:18">
      <c r="A15">
        <v>12</v>
      </c>
      <c r="B15">
        <v>110170137</v>
      </c>
      <c r="C15" t="s">
        <v>52</v>
      </c>
      <c r="D15" s="2">
        <v>50</v>
      </c>
      <c r="E15" s="2">
        <v>100</v>
      </c>
      <c r="F15" s="2">
        <v>100</v>
      </c>
      <c r="G15" s="2">
        <v>50</v>
      </c>
      <c r="H15" s="2">
        <v>56</v>
      </c>
      <c r="I15" s="2">
        <v>15</v>
      </c>
      <c r="J15" s="3">
        <f>0.05*D15+0.05*E15+0.05*F15+0.05*G15+0.4*H15+0.4*I15</f>
        <v>43.400000000000006</v>
      </c>
      <c r="K15" s="2" t="s">
        <v>94</v>
      </c>
      <c r="L15" s="2"/>
      <c r="M15" s="2"/>
      <c r="N15" s="2"/>
      <c r="O15" s="2"/>
      <c r="P15" s="2"/>
      <c r="Q15" s="2"/>
      <c r="R15" s="2"/>
    </row>
    <row r="16" spans="1:18">
      <c r="A16">
        <v>13</v>
      </c>
      <c r="B16">
        <v>110140118</v>
      </c>
      <c r="C16" t="s">
        <v>22</v>
      </c>
      <c r="D16" s="2">
        <v>55</v>
      </c>
      <c r="E16" s="2">
        <v>100</v>
      </c>
      <c r="F16" s="2">
        <v>100</v>
      </c>
      <c r="G16" s="2"/>
      <c r="H16" s="2">
        <v>57</v>
      </c>
      <c r="I16" s="2">
        <v>19</v>
      </c>
      <c r="J16" s="3">
        <f>0.05*D16+0.05*E16+0.05*F16+0.05*G16+0.4*H16+0.4*I16</f>
        <v>43.15</v>
      </c>
      <c r="K16" s="2" t="s">
        <v>94</v>
      </c>
      <c r="L16" s="2"/>
      <c r="M16" s="2"/>
      <c r="N16" s="2"/>
      <c r="O16" s="2"/>
      <c r="P16" s="2"/>
      <c r="Q16" s="2"/>
      <c r="R16" s="2"/>
    </row>
    <row r="17" spans="1:18">
      <c r="A17">
        <v>14</v>
      </c>
      <c r="B17">
        <v>110170713</v>
      </c>
      <c r="C17" t="s">
        <v>57</v>
      </c>
      <c r="D17" s="2">
        <v>5</v>
      </c>
      <c r="E17" s="2">
        <v>100</v>
      </c>
      <c r="F17" s="2">
        <v>100</v>
      </c>
      <c r="G17" s="2">
        <v>60</v>
      </c>
      <c r="H17" s="2">
        <v>59</v>
      </c>
      <c r="I17" s="2">
        <v>15</v>
      </c>
      <c r="J17" s="3">
        <f>0.05*D17+0.05*E17+0.05*F17+0.05*G17+0.4*H17+0.4*I17</f>
        <v>42.85</v>
      </c>
      <c r="K17" s="2" t="s">
        <v>94</v>
      </c>
      <c r="L17" s="2"/>
      <c r="M17" s="2"/>
      <c r="N17" s="2"/>
      <c r="O17" s="2"/>
      <c r="P17" s="2"/>
      <c r="Q17" s="2"/>
      <c r="R17" s="2"/>
    </row>
    <row r="18" spans="1:18">
      <c r="A18">
        <v>15</v>
      </c>
      <c r="B18">
        <v>110150152</v>
      </c>
      <c r="C18" t="s">
        <v>27</v>
      </c>
      <c r="D18" s="2"/>
      <c r="E18" s="2">
        <v>100</v>
      </c>
      <c r="F18" s="2">
        <v>100</v>
      </c>
      <c r="G18" s="2">
        <v>50</v>
      </c>
      <c r="H18" s="2">
        <v>63</v>
      </c>
      <c r="I18" s="2">
        <v>11</v>
      </c>
      <c r="J18" s="3">
        <f>0.05*D18+0.05*E18+0.05*F18+0.05*G18+0.4*H18+0.4*I18</f>
        <v>42.1</v>
      </c>
      <c r="K18" s="2" t="s">
        <v>94</v>
      </c>
      <c r="L18" s="2"/>
      <c r="M18" s="2"/>
      <c r="N18" s="2"/>
      <c r="O18" s="2"/>
      <c r="P18" s="2"/>
      <c r="Q18" s="2"/>
      <c r="R18" s="2"/>
    </row>
    <row r="19" spans="1:18">
      <c r="A19">
        <v>16</v>
      </c>
      <c r="B19">
        <v>110170719</v>
      </c>
      <c r="C19" t="s">
        <v>59</v>
      </c>
      <c r="D19" s="2">
        <v>70</v>
      </c>
      <c r="E19" s="2">
        <v>100</v>
      </c>
      <c r="F19" s="2">
        <v>100</v>
      </c>
      <c r="G19" s="2">
        <v>55</v>
      </c>
      <c r="H19" s="2">
        <v>37</v>
      </c>
      <c r="I19" s="2">
        <v>22</v>
      </c>
      <c r="J19" s="3">
        <f>0.05*D19+0.05*E19+0.05*F19+0.05*G19+0.4*H19+0.4*I19</f>
        <v>39.85</v>
      </c>
      <c r="K19" s="2" t="s">
        <v>95</v>
      </c>
      <c r="L19" s="2"/>
      <c r="M19" s="2"/>
      <c r="N19" s="2"/>
      <c r="O19" s="2"/>
      <c r="P19" s="2"/>
      <c r="Q19" s="2"/>
      <c r="R19" s="2"/>
    </row>
    <row r="20" spans="1:18">
      <c r="A20">
        <v>17</v>
      </c>
      <c r="B20">
        <v>110160139</v>
      </c>
      <c r="C20" t="s">
        <v>42</v>
      </c>
      <c r="D20" s="2">
        <v>50</v>
      </c>
      <c r="E20" s="2">
        <v>100</v>
      </c>
      <c r="F20" s="2">
        <v>100</v>
      </c>
      <c r="G20" s="2">
        <v>55</v>
      </c>
      <c r="H20" s="2">
        <v>43</v>
      </c>
      <c r="I20" s="2">
        <v>17</v>
      </c>
      <c r="J20" s="3">
        <f>0.05*D20+0.05*E20+0.05*F20+0.05*G20+0.4*H20+0.4*I20</f>
        <v>39.25</v>
      </c>
      <c r="K20" s="2" t="s">
        <v>95</v>
      </c>
      <c r="L20" s="2"/>
      <c r="M20" s="2"/>
      <c r="N20" s="2"/>
      <c r="O20" s="2"/>
      <c r="P20" s="2"/>
      <c r="Q20" s="2"/>
      <c r="R20" s="2"/>
    </row>
    <row r="21" spans="1:18">
      <c r="A21">
        <v>18</v>
      </c>
      <c r="B21">
        <v>90100267</v>
      </c>
      <c r="C21" t="s">
        <v>17</v>
      </c>
      <c r="D21" s="2"/>
      <c r="E21" s="2">
        <v>100</v>
      </c>
      <c r="F21" s="2">
        <v>100</v>
      </c>
      <c r="G21" s="2">
        <v>55</v>
      </c>
      <c r="H21" s="2">
        <v>40</v>
      </c>
      <c r="I21" s="2">
        <v>26</v>
      </c>
      <c r="J21" s="3">
        <f>0.05*D21+0.05*E21+0.05*F21+0.05*G21+0.4*H21+0.4*I21</f>
        <v>39.15</v>
      </c>
      <c r="K21" s="2" t="s">
        <v>95</v>
      </c>
      <c r="L21" s="2"/>
      <c r="M21" s="2"/>
      <c r="N21" s="2"/>
      <c r="O21" s="2"/>
      <c r="P21" s="2"/>
      <c r="Q21" s="2"/>
      <c r="R21" s="2"/>
    </row>
    <row r="22" spans="1:18">
      <c r="A22">
        <v>19</v>
      </c>
      <c r="B22">
        <v>110150141</v>
      </c>
      <c r="C22" t="s">
        <v>26</v>
      </c>
      <c r="D22" s="2">
        <v>50</v>
      </c>
      <c r="E22" s="2">
        <v>100</v>
      </c>
      <c r="F22" s="2">
        <v>100</v>
      </c>
      <c r="G22" s="2">
        <v>55</v>
      </c>
      <c r="H22" s="2">
        <v>41</v>
      </c>
      <c r="I22" s="2">
        <v>17</v>
      </c>
      <c r="J22" s="3">
        <f>0.05*D22+0.05*E22+0.05*F22+0.05*G22+0.4*H22+0.4*I22</f>
        <v>38.450000000000003</v>
      </c>
      <c r="K22" s="2" t="s">
        <v>95</v>
      </c>
      <c r="L22" s="2"/>
      <c r="M22" s="2"/>
      <c r="N22" s="2"/>
      <c r="O22" s="2"/>
      <c r="P22" s="2"/>
      <c r="Q22" s="2"/>
      <c r="R22" s="2"/>
    </row>
    <row r="23" spans="1:18">
      <c r="A23">
        <v>20</v>
      </c>
      <c r="B23">
        <v>80170020</v>
      </c>
      <c r="C23" t="s">
        <v>16</v>
      </c>
      <c r="D23" s="2">
        <v>70</v>
      </c>
      <c r="E23" s="2">
        <v>100</v>
      </c>
      <c r="F23" s="2">
        <v>100</v>
      </c>
      <c r="G23" s="2">
        <v>50</v>
      </c>
      <c r="H23" s="2">
        <v>36</v>
      </c>
      <c r="I23" s="2">
        <v>20</v>
      </c>
      <c r="J23" s="3">
        <f>0.05*D23+0.05*E23+0.05*F23+0.05*G23+0.4*H23+0.4*I23</f>
        <v>38.4</v>
      </c>
      <c r="K23" s="2" t="s">
        <v>95</v>
      </c>
      <c r="L23" s="2"/>
      <c r="M23" s="2"/>
      <c r="N23" s="2"/>
      <c r="O23" s="2"/>
      <c r="P23" s="2"/>
      <c r="Q23" s="2"/>
      <c r="R23" s="2"/>
    </row>
    <row r="24" spans="1:18">
      <c r="A24">
        <v>21</v>
      </c>
      <c r="B24">
        <v>30150314</v>
      </c>
      <c r="C24" t="s">
        <v>5</v>
      </c>
      <c r="D24" s="2">
        <v>40</v>
      </c>
      <c r="E24" s="2">
        <v>100</v>
      </c>
      <c r="F24" s="2">
        <v>100</v>
      </c>
      <c r="G24" s="2">
        <v>60</v>
      </c>
      <c r="H24" s="2">
        <v>40</v>
      </c>
      <c r="I24" s="2">
        <v>18</v>
      </c>
      <c r="J24" s="3">
        <f>0.05*D24+0.05*E24+0.05*F24+0.05*G24+0.4*H24+0.4*I24</f>
        <v>38.200000000000003</v>
      </c>
      <c r="K24" s="2" t="s">
        <v>95</v>
      </c>
      <c r="L24" s="2"/>
      <c r="M24" s="2"/>
      <c r="N24" s="2"/>
      <c r="O24" s="2"/>
      <c r="P24" s="2"/>
      <c r="Q24" s="2"/>
      <c r="R24" s="2"/>
    </row>
    <row r="25" spans="1:18">
      <c r="A25">
        <v>22</v>
      </c>
      <c r="B25">
        <v>110160134</v>
      </c>
      <c r="C25" t="s">
        <v>37</v>
      </c>
      <c r="D25" s="2">
        <v>50</v>
      </c>
      <c r="E25" s="2">
        <v>100</v>
      </c>
      <c r="F25" s="2">
        <v>100</v>
      </c>
      <c r="G25" s="2">
        <v>50</v>
      </c>
      <c r="H25" s="2">
        <v>44</v>
      </c>
      <c r="I25" s="2">
        <v>14</v>
      </c>
      <c r="J25" s="3">
        <f>0.05*D25+0.05*E25+0.05*F25+0.05*G25+0.4*H25+0.4*I25</f>
        <v>38.200000000000003</v>
      </c>
      <c r="K25" s="2" t="s">
        <v>95</v>
      </c>
      <c r="L25" s="2"/>
      <c r="M25" s="2"/>
      <c r="N25" s="2"/>
      <c r="O25" s="2"/>
      <c r="P25" s="2"/>
      <c r="Q25" s="2"/>
      <c r="R25" s="2"/>
    </row>
    <row r="26" spans="1:18">
      <c r="A26">
        <v>23</v>
      </c>
      <c r="B26">
        <v>10150631</v>
      </c>
      <c r="C26" t="s">
        <v>4</v>
      </c>
      <c r="D26" s="2">
        <v>10</v>
      </c>
      <c r="E26" s="2">
        <v>100</v>
      </c>
      <c r="F26" s="2">
        <v>100</v>
      </c>
      <c r="G26" s="2">
        <v>50</v>
      </c>
      <c r="H26" s="2">
        <v>52</v>
      </c>
      <c r="I26" s="2">
        <v>11</v>
      </c>
      <c r="J26" s="3">
        <f>0.05*D26+0.05*E26+0.05*F26+0.05*G26+0.4*H26+0.4*I26</f>
        <v>38.199999999999996</v>
      </c>
      <c r="K26" s="2" t="s">
        <v>95</v>
      </c>
      <c r="L26" s="2"/>
      <c r="M26" s="2"/>
      <c r="N26" s="2"/>
      <c r="O26" s="2"/>
      <c r="P26" s="2"/>
      <c r="Q26" s="2"/>
      <c r="R26" s="2"/>
    </row>
    <row r="27" spans="1:18">
      <c r="A27">
        <v>24</v>
      </c>
      <c r="B27">
        <v>110160150</v>
      </c>
      <c r="C27" t="s">
        <v>46</v>
      </c>
      <c r="D27" s="2">
        <v>60</v>
      </c>
      <c r="E27" s="2">
        <v>100</v>
      </c>
      <c r="F27" s="2">
        <v>100</v>
      </c>
      <c r="G27" s="2">
        <v>55</v>
      </c>
      <c r="H27" s="2">
        <v>43</v>
      </c>
      <c r="I27" s="2">
        <v>11</v>
      </c>
      <c r="J27" s="3">
        <f>0.05*D27+0.05*E27+0.05*F27+0.05*G27+0.4*H27+0.4*I27</f>
        <v>37.35</v>
      </c>
      <c r="K27" s="2" t="s">
        <v>95</v>
      </c>
      <c r="L27" s="2"/>
      <c r="M27" s="2"/>
      <c r="N27" s="2"/>
      <c r="O27" s="2"/>
      <c r="P27" s="2"/>
      <c r="Q27" s="2"/>
      <c r="R27" s="2"/>
    </row>
    <row r="28" spans="1:18">
      <c r="A28">
        <v>25</v>
      </c>
      <c r="B28">
        <v>80170007</v>
      </c>
      <c r="C28" t="s">
        <v>15</v>
      </c>
      <c r="D28" s="2"/>
      <c r="E28" s="2">
        <v>100</v>
      </c>
      <c r="F28" s="2">
        <v>100</v>
      </c>
      <c r="G28" s="2">
        <v>50</v>
      </c>
      <c r="H28" s="2">
        <v>46</v>
      </c>
      <c r="I28" s="2">
        <v>15</v>
      </c>
      <c r="J28" s="3">
        <f>0.05*D28+0.05*E28+0.05*F28+0.05*G28+0.4*H28+0.4*I28</f>
        <v>36.900000000000006</v>
      </c>
      <c r="K28" s="2" t="s">
        <v>95</v>
      </c>
      <c r="L28" s="2"/>
      <c r="M28" s="2"/>
      <c r="N28" s="2"/>
      <c r="O28" s="2"/>
      <c r="P28" s="2"/>
      <c r="Q28" s="2"/>
      <c r="R28" s="2"/>
    </row>
    <row r="29" spans="1:18">
      <c r="A29">
        <v>26</v>
      </c>
      <c r="B29">
        <v>110160719</v>
      </c>
      <c r="C29" t="s">
        <v>51</v>
      </c>
      <c r="D29" s="2">
        <v>70</v>
      </c>
      <c r="E29" s="2">
        <v>100</v>
      </c>
      <c r="F29" s="2">
        <v>100</v>
      </c>
      <c r="G29" s="2">
        <v>55</v>
      </c>
      <c r="H29" s="2">
        <v>43</v>
      </c>
      <c r="I29" s="2">
        <v>8</v>
      </c>
      <c r="J29" s="3">
        <f>0.05*D29+0.05*E29+0.05*F29+0.05*G29+0.4*H29+0.4*I29</f>
        <v>36.650000000000006</v>
      </c>
      <c r="K29" s="2" t="s">
        <v>95</v>
      </c>
      <c r="L29" s="2"/>
      <c r="M29" s="2"/>
      <c r="N29" s="2"/>
      <c r="O29" s="2"/>
      <c r="P29" s="2"/>
      <c r="Q29" s="2"/>
      <c r="R29" s="2"/>
    </row>
    <row r="30" spans="1:18">
      <c r="A30">
        <v>27</v>
      </c>
      <c r="B30">
        <v>110170160</v>
      </c>
      <c r="C30" t="s">
        <v>54</v>
      </c>
      <c r="D30" s="2">
        <v>45</v>
      </c>
      <c r="E30" s="2">
        <v>100</v>
      </c>
      <c r="F30" s="2">
        <v>100</v>
      </c>
      <c r="G30" s="2">
        <v>55</v>
      </c>
      <c r="H30" s="2">
        <v>43</v>
      </c>
      <c r="I30" s="2">
        <v>10</v>
      </c>
      <c r="J30" s="3">
        <f>0.05*D30+0.05*E30+0.05*F30+0.05*G30+0.4*H30+0.4*I30</f>
        <v>36.200000000000003</v>
      </c>
      <c r="K30" s="2" t="s">
        <v>95</v>
      </c>
      <c r="L30" s="2"/>
      <c r="M30" s="2"/>
      <c r="N30" s="2"/>
      <c r="O30" s="2"/>
      <c r="P30" s="2"/>
      <c r="Q30" s="2"/>
      <c r="R30" s="2"/>
    </row>
    <row r="31" spans="1:18">
      <c r="A31">
        <v>28</v>
      </c>
      <c r="B31">
        <v>110160123</v>
      </c>
      <c r="C31" t="s">
        <v>34</v>
      </c>
      <c r="D31" s="2">
        <v>30</v>
      </c>
      <c r="E31" s="2">
        <v>100</v>
      </c>
      <c r="F31" s="2">
        <v>100</v>
      </c>
      <c r="G31" s="2">
        <v>55</v>
      </c>
      <c r="H31" s="2">
        <v>40</v>
      </c>
      <c r="I31" s="2">
        <v>13</v>
      </c>
      <c r="J31" s="3">
        <f>0.05*D31+0.05*E31+0.05*F31+0.05*G31+0.4*H31+0.4*I31</f>
        <v>35.450000000000003</v>
      </c>
      <c r="K31" s="2" t="s">
        <v>95</v>
      </c>
      <c r="L31" s="2"/>
      <c r="M31" s="2"/>
      <c r="N31" s="2"/>
      <c r="O31" s="2"/>
      <c r="P31" s="2"/>
      <c r="Q31" s="2"/>
      <c r="R31" s="2"/>
    </row>
    <row r="32" spans="1:18">
      <c r="A32">
        <v>29</v>
      </c>
      <c r="B32">
        <v>110160156</v>
      </c>
      <c r="C32" t="s">
        <v>48</v>
      </c>
      <c r="D32" s="2">
        <v>40</v>
      </c>
      <c r="E32" s="2">
        <v>100</v>
      </c>
      <c r="F32" s="2">
        <v>100</v>
      </c>
      <c r="G32" s="2">
        <v>55</v>
      </c>
      <c r="H32" s="2">
        <v>40</v>
      </c>
      <c r="I32" s="2">
        <v>10</v>
      </c>
      <c r="J32" s="3">
        <f>0.05*D32+0.05*E32+0.05*F32+0.05*G32+0.4*H32+0.4*I32</f>
        <v>34.75</v>
      </c>
      <c r="K32" s="2" t="s">
        <v>95</v>
      </c>
      <c r="L32" s="2"/>
      <c r="M32" s="2"/>
      <c r="N32" s="2"/>
      <c r="O32" s="2"/>
      <c r="P32" s="2"/>
      <c r="Q32" s="2"/>
      <c r="R32" s="2"/>
    </row>
    <row r="33" spans="1:18">
      <c r="A33">
        <v>30</v>
      </c>
      <c r="B33">
        <v>110150134</v>
      </c>
      <c r="C33" t="s">
        <v>25</v>
      </c>
      <c r="D33" s="2">
        <v>55</v>
      </c>
      <c r="E33" s="2"/>
      <c r="F33" s="2">
        <v>100</v>
      </c>
      <c r="G33" s="2">
        <v>50</v>
      </c>
      <c r="H33" s="2">
        <v>45</v>
      </c>
      <c r="I33" s="2">
        <v>16</v>
      </c>
      <c r="J33" s="3">
        <f>0.05*D33+0.05*E33+0.05*F33+0.05*G33+0.4*H33+0.4*I33</f>
        <v>34.65</v>
      </c>
      <c r="K33" s="2" t="s">
        <v>95</v>
      </c>
      <c r="L33" s="2"/>
      <c r="M33" s="2"/>
      <c r="N33" s="2"/>
      <c r="O33" s="2"/>
      <c r="P33" s="2"/>
      <c r="Q33" s="2"/>
      <c r="R33" s="2"/>
    </row>
    <row r="34" spans="1:18">
      <c r="A34">
        <v>31</v>
      </c>
      <c r="B34">
        <v>110170712</v>
      </c>
      <c r="C34" t="s">
        <v>56</v>
      </c>
      <c r="D34" s="2">
        <v>50</v>
      </c>
      <c r="E34" s="2">
        <v>100</v>
      </c>
      <c r="F34" s="2">
        <v>100</v>
      </c>
      <c r="G34" s="2">
        <v>60</v>
      </c>
      <c r="H34" s="2">
        <v>25</v>
      </c>
      <c r="I34" s="2">
        <v>20</v>
      </c>
      <c r="J34" s="3">
        <f>0.05*D34+0.05*E34+0.05*F34+0.05*G34+0.4*H34+0.4*I34</f>
        <v>33.5</v>
      </c>
      <c r="K34" s="2" t="s">
        <v>97</v>
      </c>
      <c r="L34" s="2"/>
      <c r="M34" s="2"/>
      <c r="N34" s="2"/>
      <c r="O34" s="2"/>
      <c r="P34" s="2"/>
      <c r="Q34" s="2"/>
      <c r="R34" s="2"/>
    </row>
    <row r="35" spans="1:18">
      <c r="A35">
        <v>32</v>
      </c>
      <c r="B35">
        <v>40170301</v>
      </c>
      <c r="C35" t="s">
        <v>6</v>
      </c>
      <c r="D35" s="2"/>
      <c r="E35" s="2">
        <v>100</v>
      </c>
      <c r="F35" s="2">
        <v>100</v>
      </c>
      <c r="G35" s="2"/>
      <c r="H35" s="2">
        <v>37</v>
      </c>
      <c r="I35" s="2">
        <v>21</v>
      </c>
      <c r="J35" s="3">
        <f>0.05*D35+0.05*E35+0.05*F35+0.05*G35+0.4*H35+0.4*I35</f>
        <v>33.200000000000003</v>
      </c>
      <c r="K35" s="2" t="s">
        <v>97</v>
      </c>
      <c r="L35" s="2"/>
      <c r="M35" s="2"/>
      <c r="N35" s="2"/>
      <c r="O35" s="2"/>
      <c r="P35" s="2"/>
      <c r="Q35" s="2"/>
      <c r="R35" s="2"/>
    </row>
    <row r="36" spans="1:18">
      <c r="A36">
        <v>33</v>
      </c>
      <c r="B36">
        <v>110170714</v>
      </c>
      <c r="C36" t="s">
        <v>58</v>
      </c>
      <c r="D36" s="2">
        <v>50</v>
      </c>
      <c r="E36" s="2"/>
      <c r="F36" s="2">
        <v>100</v>
      </c>
      <c r="G36" s="2">
        <v>50</v>
      </c>
      <c r="H36" s="2">
        <v>37</v>
      </c>
      <c r="I36" s="2">
        <v>21</v>
      </c>
      <c r="J36" s="3">
        <f>0.05*D36+0.05*E36+0.05*F36+0.05*G36+0.4*H36+0.4*I36</f>
        <v>33.200000000000003</v>
      </c>
      <c r="K36" s="2" t="s">
        <v>97</v>
      </c>
      <c r="L36" s="2"/>
      <c r="M36" s="2"/>
      <c r="N36" s="2"/>
      <c r="O36" s="2"/>
      <c r="P36" s="2"/>
      <c r="Q36" s="2"/>
      <c r="R36" s="2"/>
    </row>
    <row r="37" spans="1:18">
      <c r="A37">
        <v>34</v>
      </c>
      <c r="B37">
        <v>110160117</v>
      </c>
      <c r="C37" t="s">
        <v>33</v>
      </c>
      <c r="D37" s="2">
        <v>5</v>
      </c>
      <c r="E37" s="2">
        <v>100</v>
      </c>
      <c r="F37" s="2">
        <v>100</v>
      </c>
      <c r="G37" s="2">
        <v>55</v>
      </c>
      <c r="H37" s="2">
        <v>36</v>
      </c>
      <c r="I37" s="2">
        <v>14</v>
      </c>
      <c r="J37" s="3">
        <f>0.05*D37+0.05*E37+0.05*F37+0.05*G37+0.4*H37+0.4*I37</f>
        <v>33</v>
      </c>
      <c r="K37" s="2" t="s">
        <v>97</v>
      </c>
      <c r="L37" s="2"/>
      <c r="M37" s="2"/>
      <c r="N37" s="2"/>
      <c r="O37" s="2"/>
      <c r="P37" s="2"/>
      <c r="Q37" s="2"/>
      <c r="R37" s="2"/>
    </row>
    <row r="38" spans="1:18">
      <c r="A38">
        <v>35</v>
      </c>
      <c r="B38">
        <v>110160158</v>
      </c>
      <c r="C38" t="s">
        <v>49</v>
      </c>
      <c r="D38" s="2"/>
      <c r="E38" s="2">
        <v>100</v>
      </c>
      <c r="F38" s="2">
        <v>100</v>
      </c>
      <c r="G38" s="2">
        <v>50</v>
      </c>
      <c r="H38" s="2">
        <v>38</v>
      </c>
      <c r="I38" s="2">
        <v>13</v>
      </c>
      <c r="J38" s="3">
        <f>0.05*D38+0.05*E38+0.05*F38+0.05*G38+0.4*H38+0.4*I38</f>
        <v>32.900000000000006</v>
      </c>
      <c r="K38" s="2" t="s">
        <v>97</v>
      </c>
      <c r="L38" s="2"/>
      <c r="M38" s="2"/>
      <c r="N38" s="2"/>
      <c r="O38" s="2"/>
      <c r="P38" s="2"/>
      <c r="Q38" s="2"/>
      <c r="R38" s="2"/>
    </row>
    <row r="39" spans="1:18">
      <c r="A39">
        <v>36</v>
      </c>
      <c r="B39">
        <v>110160149</v>
      </c>
      <c r="C39" t="s">
        <v>45</v>
      </c>
      <c r="D39" s="2">
        <v>30</v>
      </c>
      <c r="E39" s="2">
        <v>100</v>
      </c>
      <c r="F39" s="2">
        <v>100</v>
      </c>
      <c r="G39" s="2"/>
      <c r="H39" s="2">
        <v>41</v>
      </c>
      <c r="I39" s="2">
        <v>12</v>
      </c>
      <c r="J39" s="3">
        <f>0.05*D39+0.05*E39+0.05*F39+0.05*G39+0.4*H39+0.4*I39</f>
        <v>32.700000000000003</v>
      </c>
      <c r="K39" s="2" t="s">
        <v>97</v>
      </c>
      <c r="L39" s="2"/>
      <c r="M39" s="2"/>
      <c r="N39" s="2"/>
      <c r="O39" s="2"/>
      <c r="P39" s="2"/>
      <c r="Q39" s="2"/>
      <c r="R39" s="2"/>
    </row>
    <row r="40" spans="1:18">
      <c r="A40">
        <v>37</v>
      </c>
      <c r="B40">
        <v>110160109</v>
      </c>
      <c r="C40" t="s">
        <v>32</v>
      </c>
      <c r="D40" s="2">
        <v>20</v>
      </c>
      <c r="E40" s="2">
        <v>100</v>
      </c>
      <c r="F40" s="2">
        <v>100</v>
      </c>
      <c r="G40" s="2">
        <v>55</v>
      </c>
      <c r="H40" s="2">
        <v>30</v>
      </c>
      <c r="I40" s="2">
        <v>15</v>
      </c>
      <c r="J40" s="3">
        <f>0.05*D40+0.05*E40+0.05*F40+0.05*G40+0.4*H40+0.4*I40</f>
        <v>31.75</v>
      </c>
      <c r="K40" s="2" t="s">
        <v>97</v>
      </c>
      <c r="L40" s="2"/>
      <c r="M40" s="2"/>
      <c r="N40" s="2"/>
      <c r="O40" s="2"/>
      <c r="P40" s="2"/>
      <c r="Q40" s="2"/>
      <c r="R40" s="2"/>
    </row>
    <row r="41" spans="1:18">
      <c r="A41">
        <v>38</v>
      </c>
      <c r="B41">
        <v>110150156</v>
      </c>
      <c r="C41" t="s">
        <v>29</v>
      </c>
      <c r="D41" s="2"/>
      <c r="E41" s="2">
        <v>100</v>
      </c>
      <c r="F41" s="2">
        <v>100</v>
      </c>
      <c r="G41" s="2">
        <v>50</v>
      </c>
      <c r="H41" s="2">
        <v>39</v>
      </c>
      <c r="I41" s="2">
        <v>7</v>
      </c>
      <c r="J41" s="3">
        <f>0.05*D41+0.05*E41+0.05*F41+0.05*G41+0.4*H41+0.4*I41</f>
        <v>30.900000000000002</v>
      </c>
      <c r="K41" s="2" t="s">
        <v>97</v>
      </c>
      <c r="L41" s="2"/>
      <c r="M41" s="2"/>
      <c r="N41" s="2"/>
      <c r="O41" s="2"/>
      <c r="P41" s="2"/>
      <c r="Q41" s="2"/>
      <c r="R41" s="2"/>
    </row>
    <row r="42" spans="1:18">
      <c r="A42">
        <v>39</v>
      </c>
      <c r="B42">
        <v>110160142</v>
      </c>
      <c r="C42" t="s">
        <v>43</v>
      </c>
      <c r="D42" s="2">
        <v>30</v>
      </c>
      <c r="E42" s="2"/>
      <c r="F42" s="2">
        <v>100</v>
      </c>
      <c r="G42" s="2">
        <v>55</v>
      </c>
      <c r="H42" s="2">
        <v>43</v>
      </c>
      <c r="I42" s="2">
        <v>11</v>
      </c>
      <c r="J42" s="3">
        <f>0.05*D42+0.05*E42+0.05*F42+0.05*G42+0.4*H42+0.4*I42</f>
        <v>30.85</v>
      </c>
      <c r="K42" s="2" t="s">
        <v>97</v>
      </c>
      <c r="L42" s="2"/>
      <c r="M42" s="2"/>
      <c r="N42" s="2"/>
      <c r="O42" s="2"/>
      <c r="P42" s="2"/>
      <c r="Q42" s="2"/>
      <c r="R42" s="2"/>
    </row>
    <row r="43" spans="1:18">
      <c r="A43">
        <v>40</v>
      </c>
      <c r="B43">
        <v>80160013</v>
      </c>
      <c r="C43" t="s">
        <v>13</v>
      </c>
      <c r="D43" s="2">
        <v>15</v>
      </c>
      <c r="E43" s="2">
        <v>100</v>
      </c>
      <c r="F43" s="2"/>
      <c r="G43" s="2"/>
      <c r="H43" s="2">
        <v>38</v>
      </c>
      <c r="I43" s="2">
        <v>23</v>
      </c>
      <c r="J43" s="3">
        <f>0.05*D43+0.05*E43+0.05*F43+0.05*G43+0.4*H43+0.4*I43</f>
        <v>30.150000000000006</v>
      </c>
      <c r="K43" s="2" t="s">
        <v>97</v>
      </c>
      <c r="L43" s="2"/>
      <c r="M43" s="2"/>
      <c r="N43" s="2"/>
      <c r="O43" s="2"/>
      <c r="P43" s="2"/>
      <c r="Q43" s="2"/>
      <c r="R43" s="2"/>
    </row>
    <row r="44" spans="1:18">
      <c r="A44">
        <v>41</v>
      </c>
      <c r="B44">
        <v>80160009</v>
      </c>
      <c r="C44" t="s">
        <v>11</v>
      </c>
      <c r="D44" s="2">
        <v>25</v>
      </c>
      <c r="E44" s="2">
        <v>100</v>
      </c>
      <c r="F44" s="2">
        <v>100</v>
      </c>
      <c r="G44" s="2"/>
      <c r="H44" s="2">
        <v>38</v>
      </c>
      <c r="I44" s="2">
        <v>8</v>
      </c>
      <c r="J44" s="3">
        <f>0.05*D44+0.05*E44+0.05*F44+0.05*G44+0.4*H44+0.4*I44</f>
        <v>29.650000000000002</v>
      </c>
      <c r="K44" s="2" t="s">
        <v>97</v>
      </c>
      <c r="L44" s="2"/>
      <c r="M44" s="2"/>
      <c r="N44" s="2"/>
      <c r="O44" s="2"/>
      <c r="P44" s="2"/>
      <c r="Q44" s="2"/>
      <c r="R44" s="2"/>
    </row>
    <row r="45" spans="1:18">
      <c r="A45">
        <v>42</v>
      </c>
      <c r="B45">
        <v>110110142</v>
      </c>
      <c r="C45" t="s">
        <v>21</v>
      </c>
      <c r="D45" s="2">
        <v>40</v>
      </c>
      <c r="E45" s="2">
        <v>100</v>
      </c>
      <c r="F45" s="2">
        <v>100</v>
      </c>
      <c r="G45" s="2">
        <v>60</v>
      </c>
      <c r="H45" s="2">
        <v>36</v>
      </c>
      <c r="I45" s="2"/>
      <c r="J45" s="3">
        <f>0.05*D45+0.05*E45+0.05*F45+0.05*G45+0.4*H45+0.4*I45</f>
        <v>29.4</v>
      </c>
      <c r="K45" s="2" t="s">
        <v>96</v>
      </c>
      <c r="L45" s="2"/>
      <c r="M45" s="2"/>
      <c r="N45" s="2"/>
      <c r="O45" s="2"/>
      <c r="P45" s="2"/>
      <c r="Q45" s="2"/>
      <c r="R45" s="2"/>
    </row>
    <row r="46" spans="1:18">
      <c r="A46">
        <v>43</v>
      </c>
      <c r="B46">
        <v>110160133</v>
      </c>
      <c r="C46" t="s">
        <v>36</v>
      </c>
      <c r="D46" s="2">
        <v>20</v>
      </c>
      <c r="E46" s="2">
        <v>100</v>
      </c>
      <c r="F46" s="2">
        <v>100</v>
      </c>
      <c r="G46" s="2">
        <v>50</v>
      </c>
      <c r="H46" s="2">
        <v>32</v>
      </c>
      <c r="I46" s="2">
        <v>7</v>
      </c>
      <c r="J46" s="3">
        <f>0.05*D46+0.05*E46+0.05*F46+0.05*G46+0.4*H46+0.4*I46</f>
        <v>29.1</v>
      </c>
      <c r="K46" s="2" t="s">
        <v>96</v>
      </c>
      <c r="L46" s="2"/>
      <c r="M46" s="2"/>
      <c r="N46" s="2"/>
      <c r="O46" s="2"/>
      <c r="P46" s="2"/>
      <c r="Q46" s="2"/>
      <c r="R46" s="2"/>
    </row>
    <row r="47" spans="1:18">
      <c r="A47">
        <v>44</v>
      </c>
      <c r="B47">
        <v>140060006</v>
      </c>
      <c r="C47" t="s">
        <v>60</v>
      </c>
      <c r="D47" s="2"/>
      <c r="E47" s="2"/>
      <c r="F47" s="2">
        <v>100</v>
      </c>
      <c r="G47" s="2">
        <v>70</v>
      </c>
      <c r="H47" s="2">
        <v>27</v>
      </c>
      <c r="I47" s="2">
        <v>24</v>
      </c>
      <c r="J47" s="3">
        <f>0.05*D47+0.05*E47+0.05*F47+0.05*G47+0.4*H47+0.4*I47</f>
        <v>28.900000000000002</v>
      </c>
      <c r="K47" s="2" t="s">
        <v>96</v>
      </c>
      <c r="L47" s="2"/>
      <c r="M47" s="2"/>
      <c r="N47" s="2"/>
      <c r="O47" s="2"/>
      <c r="P47" s="2"/>
      <c r="Q47" s="2"/>
      <c r="R47" s="2"/>
    </row>
    <row r="48" spans="1:18">
      <c r="A48">
        <v>45</v>
      </c>
      <c r="B48">
        <v>110160135</v>
      </c>
      <c r="C48" t="s">
        <v>38</v>
      </c>
      <c r="D48" s="2">
        <v>70</v>
      </c>
      <c r="E48" s="2"/>
      <c r="F48" s="2"/>
      <c r="G48" s="2"/>
      <c r="H48" s="2">
        <v>45</v>
      </c>
      <c r="I48" s="2">
        <v>18</v>
      </c>
      <c r="J48" s="3">
        <f>0.05*D48+0.05*E48+0.05*F48+0.05*G48+0.4*H48+0.4*I48</f>
        <v>28.7</v>
      </c>
      <c r="K48" s="2" t="s">
        <v>96</v>
      </c>
      <c r="L48" s="2"/>
      <c r="M48" s="2"/>
      <c r="N48" s="2"/>
      <c r="O48" s="2"/>
      <c r="P48" s="2"/>
      <c r="Q48" s="2"/>
      <c r="R48" s="2"/>
    </row>
    <row r="49" spans="1:18">
      <c r="A49">
        <v>46</v>
      </c>
      <c r="B49">
        <v>110140713</v>
      </c>
      <c r="C49" t="s">
        <v>23</v>
      </c>
      <c r="D49" s="2">
        <v>30</v>
      </c>
      <c r="E49" s="2">
        <v>100</v>
      </c>
      <c r="F49" s="2">
        <v>100</v>
      </c>
      <c r="G49" s="2"/>
      <c r="H49" s="2">
        <v>32</v>
      </c>
      <c r="I49" s="2">
        <v>7</v>
      </c>
      <c r="J49" s="3">
        <f>0.05*D49+0.05*E49+0.05*F49+0.05*G49+0.4*H49+0.4*I49</f>
        <v>27.1</v>
      </c>
      <c r="K49" s="2" t="s">
        <v>96</v>
      </c>
      <c r="L49" s="2"/>
      <c r="M49" s="2"/>
      <c r="N49" s="2"/>
      <c r="O49" s="2"/>
      <c r="P49" s="2"/>
      <c r="Q49" s="2"/>
      <c r="R49" s="2"/>
    </row>
    <row r="50" spans="1:18">
      <c r="A50">
        <v>47</v>
      </c>
      <c r="B50">
        <v>110160137</v>
      </c>
      <c r="C50" t="s">
        <v>40</v>
      </c>
      <c r="D50" s="2">
        <v>5</v>
      </c>
      <c r="E50" s="2">
        <v>100</v>
      </c>
      <c r="F50" s="2">
        <v>100</v>
      </c>
      <c r="G50" s="2">
        <v>50</v>
      </c>
      <c r="H50" s="2">
        <v>25</v>
      </c>
      <c r="I50" s="2">
        <v>8</v>
      </c>
      <c r="J50" s="3">
        <f>0.05*D50+0.05*E50+0.05*F50+0.05*G50+0.4*H50+0.4*I50</f>
        <v>25.95</v>
      </c>
      <c r="K50" s="2" t="s">
        <v>96</v>
      </c>
      <c r="L50" s="2"/>
      <c r="M50" s="2"/>
      <c r="N50" s="2"/>
      <c r="O50" s="2"/>
      <c r="P50" s="2"/>
      <c r="Q50" s="2"/>
      <c r="R50" s="2"/>
    </row>
    <row r="51" spans="1:18">
      <c r="A51">
        <v>48</v>
      </c>
      <c r="B51">
        <v>110160136</v>
      </c>
      <c r="C51" t="s">
        <v>39</v>
      </c>
      <c r="D51" s="2"/>
      <c r="E51" s="2"/>
      <c r="F51" s="2">
        <v>100</v>
      </c>
      <c r="G51" s="2"/>
      <c r="H51" s="2">
        <v>27</v>
      </c>
      <c r="I51" s="2">
        <v>21</v>
      </c>
      <c r="J51" s="3">
        <f>0.05*D51+0.05*E51+0.05*F51+0.05*G51+0.4*H51+0.4*I51</f>
        <v>24.200000000000003</v>
      </c>
      <c r="K51" s="2" t="s">
        <v>92</v>
      </c>
      <c r="L51" s="2"/>
      <c r="M51" s="2"/>
      <c r="N51" s="2"/>
      <c r="O51" s="2"/>
      <c r="P51" s="2"/>
      <c r="Q51" s="2"/>
      <c r="R51" s="2"/>
    </row>
    <row r="52" spans="1:18">
      <c r="A52">
        <v>49</v>
      </c>
      <c r="B52">
        <v>90120167</v>
      </c>
      <c r="C52" t="s">
        <v>19</v>
      </c>
      <c r="D52" s="2">
        <v>50</v>
      </c>
      <c r="E52" s="2"/>
      <c r="F52" s="2">
        <v>100</v>
      </c>
      <c r="G52" s="2"/>
      <c r="H52" s="2">
        <v>31</v>
      </c>
      <c r="I52" s="2">
        <v>5</v>
      </c>
      <c r="J52" s="3">
        <f>0.05*D52+0.05*E52+0.05*F52+0.05*G52+0.4*H52+0.4*I52</f>
        <v>21.9</v>
      </c>
      <c r="K52" s="2" t="s">
        <v>92</v>
      </c>
      <c r="L52" s="2"/>
      <c r="M52" s="2"/>
      <c r="N52" s="2"/>
      <c r="O52" s="2"/>
      <c r="P52" s="2"/>
      <c r="Q52" s="2"/>
      <c r="R52" s="2"/>
    </row>
    <row r="53" spans="1:18">
      <c r="A53">
        <v>50</v>
      </c>
      <c r="B53">
        <v>110170155</v>
      </c>
      <c r="C53" t="s">
        <v>53</v>
      </c>
      <c r="D53" s="2">
        <v>30</v>
      </c>
      <c r="E53" s="2"/>
      <c r="F53" s="2"/>
      <c r="G53" s="2">
        <v>50</v>
      </c>
      <c r="H53" s="2">
        <v>31</v>
      </c>
      <c r="I53" s="2">
        <v>7</v>
      </c>
      <c r="J53" s="3">
        <f>0.05*D53+0.05*E53+0.05*F53+0.05*G53+0.4*H53+0.4*I53</f>
        <v>19.2</v>
      </c>
      <c r="K53" s="2" t="s">
        <v>91</v>
      </c>
      <c r="L53" s="2"/>
      <c r="M53" s="2"/>
      <c r="N53" s="2"/>
      <c r="O53" s="2"/>
      <c r="P53" s="2"/>
      <c r="Q53" s="2"/>
      <c r="R53" s="2"/>
    </row>
    <row r="54" spans="1:18">
      <c r="A54">
        <v>51</v>
      </c>
      <c r="B54">
        <v>110100147</v>
      </c>
      <c r="C54" t="s">
        <v>20</v>
      </c>
      <c r="D54" s="2">
        <v>40</v>
      </c>
      <c r="E54" s="2">
        <v>100</v>
      </c>
      <c r="F54" s="2"/>
      <c r="G54" s="2"/>
      <c r="H54" s="2">
        <v>26</v>
      </c>
      <c r="I54" s="2"/>
      <c r="J54" s="3">
        <f>0.05*D54+0.05*E54+0.05*F54+0.05*G54+0.4*H54+0.4*I54</f>
        <v>17.399999999999999</v>
      </c>
      <c r="K54" s="2" t="s">
        <v>91</v>
      </c>
      <c r="L54" s="2"/>
      <c r="M54" s="2"/>
      <c r="N54" s="2"/>
      <c r="O54" s="2"/>
      <c r="P54" s="2"/>
      <c r="Q54" s="2"/>
      <c r="R54" s="2"/>
    </row>
    <row r="55" spans="1:18">
      <c r="A55">
        <v>52</v>
      </c>
      <c r="B55">
        <v>80140010</v>
      </c>
      <c r="C55" t="s">
        <v>7</v>
      </c>
      <c r="D55" s="2">
        <v>30</v>
      </c>
      <c r="E55" s="2"/>
      <c r="F55" s="2">
        <v>100</v>
      </c>
      <c r="G55" s="2"/>
      <c r="H55" s="2">
        <v>16</v>
      </c>
      <c r="I55" s="2">
        <v>7</v>
      </c>
      <c r="J55" s="3">
        <f>0.05*D55+0.05*E55+0.05*F55+0.05*G55+0.4*H55+0.4*I55</f>
        <v>15.700000000000001</v>
      </c>
      <c r="K55" s="2" t="s">
        <v>91</v>
      </c>
      <c r="L55" s="2"/>
      <c r="M55" s="2"/>
      <c r="N55" s="2"/>
      <c r="O55" s="2"/>
      <c r="P55" s="2"/>
      <c r="Q55" s="2"/>
      <c r="R55" s="2"/>
    </row>
    <row r="56" spans="1:18">
      <c r="A56">
        <v>53</v>
      </c>
      <c r="B56">
        <v>80160536</v>
      </c>
      <c r="C56" t="s">
        <v>14</v>
      </c>
      <c r="D56" s="2">
        <v>20</v>
      </c>
      <c r="E56" s="2">
        <v>100</v>
      </c>
      <c r="F56" s="2">
        <v>100</v>
      </c>
      <c r="G56" s="2">
        <v>55</v>
      </c>
      <c r="H56" s="2">
        <v>1</v>
      </c>
      <c r="I56" s="2">
        <v>1</v>
      </c>
      <c r="J56" s="3">
        <f>0.05*D56+0.05*E56+0.05*F56+0.05*G56+0.4*H56+0.4*I56</f>
        <v>14.55</v>
      </c>
      <c r="K56" s="2" t="s">
        <v>91</v>
      </c>
      <c r="L56" s="2"/>
      <c r="M56" s="2"/>
      <c r="N56" s="2"/>
      <c r="O56" s="2"/>
      <c r="P56" s="2"/>
      <c r="Q56" s="2"/>
      <c r="R56" s="2"/>
    </row>
    <row r="57" spans="1:18">
      <c r="A57">
        <v>54</v>
      </c>
      <c r="B57">
        <v>110160151</v>
      </c>
      <c r="C57" t="s">
        <v>47</v>
      </c>
      <c r="D57" s="2"/>
      <c r="E57" s="2"/>
      <c r="F57" s="2"/>
      <c r="G57" s="2"/>
      <c r="H57" s="2">
        <v>27</v>
      </c>
      <c r="I57" s="2"/>
      <c r="J57" s="3">
        <f>0.05*D57+0.05*E57+0.05*F57+0.05*G57+0.4*H57+0.4*I57</f>
        <v>10.8</v>
      </c>
      <c r="K57" s="2" t="s">
        <v>91</v>
      </c>
      <c r="L57" s="2"/>
      <c r="M57" s="2"/>
      <c r="N57" s="2"/>
      <c r="O57" s="2"/>
      <c r="P57" s="2"/>
      <c r="Q57" s="2"/>
      <c r="R57" s="2"/>
    </row>
    <row r="58" spans="1:18">
      <c r="A58">
        <v>55</v>
      </c>
      <c r="B58">
        <v>80160010</v>
      </c>
      <c r="C58" t="s">
        <v>12</v>
      </c>
      <c r="D58" s="2"/>
      <c r="E58" s="2"/>
      <c r="F58" s="2"/>
      <c r="G58" s="2"/>
      <c r="H58" s="2">
        <v>14</v>
      </c>
      <c r="I58" s="2">
        <v>9</v>
      </c>
      <c r="J58" s="3">
        <f>0.05*D58+0.05*E58+0.05*F58+0.05*G58+0.4*H58+0.4*I58</f>
        <v>9.2000000000000011</v>
      </c>
      <c r="K58" s="2" t="s">
        <v>91</v>
      </c>
      <c r="L58" s="2"/>
      <c r="M58" s="2"/>
      <c r="N58" s="2"/>
      <c r="O58" s="2"/>
      <c r="P58" s="2"/>
      <c r="Q58" s="2"/>
      <c r="R58" s="2"/>
    </row>
    <row r="59" spans="1:18">
      <c r="A59">
        <v>56</v>
      </c>
      <c r="B59">
        <v>80150108</v>
      </c>
      <c r="C59" t="s">
        <v>8</v>
      </c>
      <c r="D59" s="2">
        <v>30</v>
      </c>
      <c r="E59" s="2">
        <v>100</v>
      </c>
      <c r="F59" s="2"/>
      <c r="G59" s="2"/>
      <c r="H59" s="2"/>
      <c r="I59" s="2"/>
      <c r="J59" s="3">
        <f>0.05*D59+0.05*E59+0.05*F59+0.05*G59+0.4*H59+0.4*I59</f>
        <v>6.5</v>
      </c>
      <c r="K59" s="2" t="s">
        <v>91</v>
      </c>
      <c r="L59" s="2"/>
      <c r="M59" s="2"/>
      <c r="N59" s="2"/>
      <c r="O59" s="2"/>
      <c r="P59" s="2"/>
      <c r="Q59" s="2"/>
      <c r="R59" s="2"/>
    </row>
    <row r="60" spans="1:18">
      <c r="A60">
        <v>57</v>
      </c>
      <c r="B60">
        <v>110150128</v>
      </c>
      <c r="C60" t="s">
        <v>24</v>
      </c>
      <c r="D60" s="2">
        <v>30</v>
      </c>
      <c r="E60" s="2">
        <v>100</v>
      </c>
      <c r="F60" s="2"/>
      <c r="G60" s="2"/>
      <c r="H60" s="2"/>
      <c r="I60" s="2"/>
      <c r="J60" s="3">
        <f>0.05*D60+0.05*E60+0.05*F60+0.05*G60+0.4*H60+0.4*I60</f>
        <v>6.5</v>
      </c>
      <c r="K60" s="2" t="s">
        <v>91</v>
      </c>
      <c r="L60" s="2"/>
      <c r="M60" s="2"/>
      <c r="N60" s="2"/>
      <c r="O60" s="2"/>
      <c r="P60" s="2"/>
      <c r="Q60" s="2"/>
      <c r="R60" s="2"/>
    </row>
    <row r="61" spans="1:18">
      <c r="A61">
        <v>58</v>
      </c>
      <c r="B61">
        <v>110160138</v>
      </c>
      <c r="C61" t="s">
        <v>41</v>
      </c>
      <c r="D61" s="2">
        <v>10</v>
      </c>
      <c r="E61" s="2"/>
      <c r="F61" s="2"/>
      <c r="G61" s="2"/>
      <c r="H61" s="2"/>
      <c r="I61" s="2"/>
      <c r="J61" s="3">
        <f>0.05*D61+0.05*E61+0.05*F61+0.05*G61+0.4*H61+0.4*I61</f>
        <v>0.5</v>
      </c>
      <c r="K61" s="2" t="s">
        <v>91</v>
      </c>
      <c r="L61" s="2"/>
      <c r="M61" s="2"/>
      <c r="N61" s="2"/>
      <c r="O61" s="2"/>
      <c r="P61" s="2"/>
      <c r="Q61" s="2"/>
      <c r="R61" s="2"/>
    </row>
    <row r="62" spans="1:18">
      <c r="D62" s="2"/>
      <c r="E62" s="2"/>
      <c r="F62" s="2"/>
      <c r="G62" s="2"/>
      <c r="H62" s="2"/>
      <c r="I62" s="2"/>
      <c r="J62" s="2"/>
    </row>
    <row r="63" spans="1:18">
      <c r="C63" t="s">
        <v>77</v>
      </c>
      <c r="D63">
        <f t="shared" ref="D63:J63" si="0">COUNTA(D4:D62)</f>
        <v>46</v>
      </c>
      <c r="E63">
        <f t="shared" si="0"/>
        <v>46</v>
      </c>
      <c r="F63">
        <f t="shared" si="0"/>
        <v>49</v>
      </c>
      <c r="G63">
        <f t="shared" si="0"/>
        <v>41</v>
      </c>
      <c r="H63">
        <f t="shared" si="0"/>
        <v>55</v>
      </c>
      <c r="I63">
        <f t="shared" si="0"/>
        <v>52</v>
      </c>
      <c r="J63">
        <f t="shared" si="0"/>
        <v>58</v>
      </c>
    </row>
    <row r="64" spans="1:18">
      <c r="C64" t="s">
        <v>86</v>
      </c>
      <c r="D64">
        <f>SUM(D4:D61)/$A$61</f>
        <v>31.724137931034484</v>
      </c>
      <c r="E64">
        <f>SUM(E4:E61)/$A$61</f>
        <v>79.310344827586206</v>
      </c>
      <c r="F64">
        <f>SUM(F4:F61)/$A$61</f>
        <v>84.482758620689651</v>
      </c>
      <c r="G64">
        <f>SUM(G4:G61)/$A$61</f>
        <v>38.706896551724135</v>
      </c>
      <c r="H64">
        <f t="shared" ref="H64:J64" si="1">SUM(H4:H61)/$A$61</f>
        <v>40.224137931034484</v>
      </c>
      <c r="I64">
        <f t="shared" si="1"/>
        <v>16.310344827586206</v>
      </c>
      <c r="J64">
        <f t="shared" si="1"/>
        <v>34.325000000000024</v>
      </c>
    </row>
    <row r="65" spans="3:10">
      <c r="C65" t="s">
        <v>87</v>
      </c>
      <c r="D65">
        <f>SUM(D4:D61)/D63</f>
        <v>40</v>
      </c>
      <c r="E65">
        <f>SUM(E4:E61)/E63</f>
        <v>100</v>
      </c>
      <c r="F65">
        <f>SUM(F4:F61)/F63</f>
        <v>100</v>
      </c>
      <c r="G65">
        <f>SUM(G4:G61)/G63</f>
        <v>54.756097560975611</v>
      </c>
      <c r="H65">
        <f t="shared" ref="H65:J65" si="2">SUM(H4:H61)/H63</f>
        <v>42.418181818181822</v>
      </c>
      <c r="I65">
        <f t="shared" si="2"/>
        <v>18.192307692307693</v>
      </c>
      <c r="J65">
        <f t="shared" si="2"/>
        <v>34.325000000000024</v>
      </c>
    </row>
  </sheetData>
  <sortState ref="B4:J61">
    <sortCondition descending="1" ref="J4:J6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T5" sqref="T5"/>
    </sheetView>
  </sheetViews>
  <sheetFormatPr defaultRowHeight="14.4"/>
  <cols>
    <col min="2" max="2" width="10.5546875" customWidth="1"/>
    <col min="3" max="3" width="24.21875" customWidth="1"/>
    <col min="4" max="7" width="6" customWidth="1"/>
    <col min="8" max="8" width="8" customWidth="1"/>
    <col min="9" max="9" width="4.77734375" customWidth="1"/>
    <col min="10" max="10" width="6" bestFit="1" customWidth="1"/>
    <col min="11" max="11" width="5.88671875" customWidth="1"/>
    <col min="12" max="18" width="3.77734375" customWidth="1"/>
  </cols>
  <sheetData>
    <row r="1" spans="1:18">
      <c r="B1" t="s">
        <v>0</v>
      </c>
    </row>
    <row r="2" spans="1:18" ht="14.4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B3" t="s">
        <v>1</v>
      </c>
      <c r="C3" t="s">
        <v>2</v>
      </c>
      <c r="D3" t="s">
        <v>78</v>
      </c>
      <c r="E3" t="s">
        <v>79</v>
      </c>
      <c r="F3" t="s">
        <v>80</v>
      </c>
      <c r="G3" t="s">
        <v>81</v>
      </c>
      <c r="H3" t="s">
        <v>82</v>
      </c>
      <c r="I3" t="s">
        <v>83</v>
      </c>
      <c r="J3" t="s">
        <v>84</v>
      </c>
      <c r="K3" t="s">
        <v>85</v>
      </c>
    </row>
    <row r="4" spans="1:18">
      <c r="A4">
        <v>1</v>
      </c>
      <c r="B4">
        <v>10120915</v>
      </c>
      <c r="C4" t="s">
        <v>3</v>
      </c>
      <c r="D4" s="2">
        <v>20</v>
      </c>
      <c r="E4" s="2">
        <v>100</v>
      </c>
      <c r="F4" s="2">
        <v>100</v>
      </c>
      <c r="G4" s="2">
        <v>50</v>
      </c>
      <c r="H4" s="2">
        <v>54</v>
      </c>
      <c r="I4" s="2">
        <v>35</v>
      </c>
      <c r="J4" s="3">
        <f>0.05*D4+0.05*E4+0.05*F4+0.05*G4+0.4*H4+0.4*I4</f>
        <v>49.1</v>
      </c>
      <c r="K4" s="2" t="s">
        <v>93</v>
      </c>
      <c r="L4" s="2"/>
      <c r="M4" s="2"/>
      <c r="N4" s="2"/>
      <c r="O4" s="2"/>
      <c r="P4" s="2"/>
      <c r="Q4" s="2"/>
      <c r="R4" s="2"/>
    </row>
    <row r="5" spans="1:18">
      <c r="A5">
        <v>2</v>
      </c>
      <c r="B5">
        <v>10150631</v>
      </c>
      <c r="C5" t="s">
        <v>4</v>
      </c>
      <c r="D5" s="2">
        <v>10</v>
      </c>
      <c r="E5" s="2">
        <v>100</v>
      </c>
      <c r="F5" s="2">
        <v>100</v>
      </c>
      <c r="G5" s="2">
        <v>50</v>
      </c>
      <c r="H5" s="2">
        <v>52</v>
      </c>
      <c r="I5" s="2">
        <v>11</v>
      </c>
      <c r="J5" s="3">
        <f>0.05*D5+0.05*E5+0.05*F5+0.05*G5+0.4*H5+0.4*I5</f>
        <v>38.199999999999996</v>
      </c>
      <c r="K5" s="2" t="s">
        <v>95</v>
      </c>
      <c r="L5" s="2"/>
      <c r="M5" s="2"/>
      <c r="N5" s="2"/>
      <c r="O5" s="2"/>
      <c r="P5" s="2"/>
      <c r="Q5" s="2"/>
      <c r="R5" s="2"/>
    </row>
    <row r="6" spans="1:18">
      <c r="A6">
        <v>3</v>
      </c>
      <c r="B6">
        <v>30150314</v>
      </c>
      <c r="C6" t="s">
        <v>5</v>
      </c>
      <c r="D6" s="2">
        <v>40</v>
      </c>
      <c r="E6" s="2">
        <v>100</v>
      </c>
      <c r="F6" s="2">
        <v>100</v>
      </c>
      <c r="G6" s="2">
        <v>60</v>
      </c>
      <c r="H6" s="2">
        <v>40</v>
      </c>
      <c r="I6" s="2">
        <v>18</v>
      </c>
      <c r="J6" s="3">
        <f>0.05*D6+0.05*E6+0.05*F6+0.05*G6+0.4*H6+0.4*I6</f>
        <v>38.200000000000003</v>
      </c>
      <c r="K6" s="2" t="s">
        <v>95</v>
      </c>
      <c r="L6" s="2"/>
      <c r="M6" s="2"/>
      <c r="N6" s="2"/>
      <c r="O6" s="2"/>
      <c r="P6" s="2"/>
      <c r="Q6" s="2"/>
      <c r="R6" s="2"/>
    </row>
    <row r="7" spans="1:18">
      <c r="A7">
        <v>4</v>
      </c>
      <c r="B7">
        <v>40170301</v>
      </c>
      <c r="C7" t="s">
        <v>6</v>
      </c>
      <c r="D7" s="2"/>
      <c r="E7" s="2">
        <v>100</v>
      </c>
      <c r="F7" s="2">
        <v>100</v>
      </c>
      <c r="G7" s="2"/>
      <c r="H7" s="2">
        <v>37</v>
      </c>
      <c r="I7" s="2">
        <v>21</v>
      </c>
      <c r="J7" s="3">
        <f>0.05*D7+0.05*E7+0.05*F7+0.05*G7+0.4*H7+0.4*I7</f>
        <v>33.200000000000003</v>
      </c>
      <c r="K7" s="2" t="s">
        <v>97</v>
      </c>
      <c r="L7" s="2"/>
      <c r="M7" s="2"/>
      <c r="N7" s="2"/>
      <c r="O7" s="2"/>
      <c r="P7" s="2"/>
      <c r="Q7" s="2"/>
      <c r="R7" s="2"/>
    </row>
    <row r="8" spans="1:18">
      <c r="A8">
        <v>5</v>
      </c>
      <c r="B8">
        <v>80140010</v>
      </c>
      <c r="C8" t="s">
        <v>7</v>
      </c>
      <c r="D8" s="2">
        <v>30</v>
      </c>
      <c r="E8" s="2"/>
      <c r="F8" s="2">
        <v>100</v>
      </c>
      <c r="G8" s="2"/>
      <c r="H8" s="2">
        <v>16</v>
      </c>
      <c r="I8" s="2">
        <v>7</v>
      </c>
      <c r="J8" s="3">
        <f>0.05*D8+0.05*E8+0.05*F8+0.05*G8+0.4*H8+0.4*I8</f>
        <v>15.700000000000001</v>
      </c>
      <c r="K8" s="2" t="s">
        <v>91</v>
      </c>
      <c r="L8" s="2"/>
      <c r="M8" s="2"/>
      <c r="N8" s="2"/>
      <c r="O8" s="2"/>
      <c r="P8" s="2"/>
      <c r="Q8" s="2"/>
      <c r="R8" s="2"/>
    </row>
    <row r="9" spans="1:18">
      <c r="A9">
        <v>6</v>
      </c>
      <c r="B9">
        <v>80150108</v>
      </c>
      <c r="C9" t="s">
        <v>8</v>
      </c>
      <c r="D9" s="2">
        <v>30</v>
      </c>
      <c r="E9" s="2">
        <v>100</v>
      </c>
      <c r="F9" s="2"/>
      <c r="G9" s="2"/>
      <c r="H9" s="2"/>
      <c r="I9" s="2"/>
      <c r="J9" s="3">
        <f>0.05*D9+0.05*E9+0.05*F9+0.05*G9+0.4*H9+0.4*I9</f>
        <v>6.5</v>
      </c>
      <c r="K9" s="2" t="s">
        <v>91</v>
      </c>
      <c r="L9" s="2"/>
      <c r="M9" s="2"/>
      <c r="N9" s="2"/>
      <c r="O9" s="2"/>
      <c r="P9" s="2"/>
      <c r="Q9" s="2"/>
      <c r="R9" s="2"/>
    </row>
    <row r="10" spans="1:18">
      <c r="A10">
        <v>7</v>
      </c>
      <c r="B10">
        <v>80160002</v>
      </c>
      <c r="C10" t="s">
        <v>9</v>
      </c>
      <c r="D10" s="2">
        <v>30</v>
      </c>
      <c r="E10" s="2">
        <v>100</v>
      </c>
      <c r="F10" s="2">
        <v>100</v>
      </c>
      <c r="G10" s="2">
        <v>70</v>
      </c>
      <c r="H10" s="2">
        <v>64</v>
      </c>
      <c r="I10" s="2">
        <v>44</v>
      </c>
      <c r="J10" s="3">
        <f>0.05*D10+0.05*E10+0.05*F10+0.05*G10+0.4*H10+0.4*I10</f>
        <v>58.2</v>
      </c>
      <c r="K10" s="2" t="s">
        <v>90</v>
      </c>
      <c r="L10" s="2"/>
      <c r="M10" s="2"/>
      <c r="N10" s="2"/>
      <c r="O10" s="2"/>
      <c r="P10" s="2"/>
      <c r="Q10" s="2"/>
      <c r="R10" s="2"/>
    </row>
    <row r="11" spans="1:18">
      <c r="A11">
        <v>8</v>
      </c>
      <c r="B11">
        <v>80160005</v>
      </c>
      <c r="C11" t="s">
        <v>10</v>
      </c>
      <c r="D11" s="2">
        <v>70</v>
      </c>
      <c r="E11" s="2">
        <v>100</v>
      </c>
      <c r="F11" s="2">
        <v>100</v>
      </c>
      <c r="G11" s="2">
        <v>70</v>
      </c>
      <c r="H11" s="2">
        <v>66</v>
      </c>
      <c r="I11" s="2">
        <v>21</v>
      </c>
      <c r="J11" s="3">
        <f>0.05*D11+0.05*E11+0.05*F11+0.05*G11+0.4*H11+0.4*I11</f>
        <v>51.800000000000004</v>
      </c>
      <c r="K11" s="2" t="s">
        <v>93</v>
      </c>
      <c r="L11" s="2"/>
      <c r="M11" s="2"/>
      <c r="N11" s="2"/>
      <c r="O11" s="2"/>
      <c r="P11" s="2"/>
      <c r="Q11" s="2"/>
      <c r="R11" s="2"/>
    </row>
    <row r="12" spans="1:18">
      <c r="A12">
        <v>9</v>
      </c>
      <c r="B12">
        <v>80160009</v>
      </c>
      <c r="C12" t="s">
        <v>11</v>
      </c>
      <c r="D12" s="2">
        <v>25</v>
      </c>
      <c r="E12" s="2">
        <v>100</v>
      </c>
      <c r="F12" s="2">
        <v>100</v>
      </c>
      <c r="G12" s="2"/>
      <c r="H12" s="2">
        <v>38</v>
      </c>
      <c r="I12" s="2">
        <v>8</v>
      </c>
      <c r="J12" s="3">
        <f>0.05*D12+0.05*E12+0.05*F12+0.05*G12+0.4*H12+0.4*I12</f>
        <v>29.650000000000002</v>
      </c>
      <c r="K12" s="2" t="s">
        <v>97</v>
      </c>
      <c r="L12" s="2"/>
      <c r="M12" s="2"/>
      <c r="N12" s="2"/>
      <c r="O12" s="2"/>
      <c r="P12" s="2"/>
      <c r="Q12" s="2"/>
      <c r="R12" s="2"/>
    </row>
    <row r="13" spans="1:18">
      <c r="A13">
        <v>10</v>
      </c>
      <c r="B13">
        <v>80160010</v>
      </c>
      <c r="C13" t="s">
        <v>12</v>
      </c>
      <c r="D13" s="2"/>
      <c r="E13" s="2"/>
      <c r="F13" s="2"/>
      <c r="G13" s="2"/>
      <c r="H13" s="2">
        <v>14</v>
      </c>
      <c r="I13" s="2">
        <v>9</v>
      </c>
      <c r="J13" s="3">
        <f>0.05*D13+0.05*E13+0.05*F13+0.05*G13+0.4*H13+0.4*I13</f>
        <v>9.2000000000000011</v>
      </c>
      <c r="K13" s="2" t="s">
        <v>91</v>
      </c>
      <c r="L13" s="2"/>
      <c r="M13" s="2"/>
      <c r="N13" s="2"/>
      <c r="O13" s="2"/>
      <c r="P13" s="2"/>
      <c r="Q13" s="2"/>
      <c r="R13" s="2"/>
    </row>
    <row r="14" spans="1:18">
      <c r="A14">
        <v>11</v>
      </c>
      <c r="B14">
        <v>80160013</v>
      </c>
      <c r="C14" t="s">
        <v>13</v>
      </c>
      <c r="D14" s="2">
        <v>15</v>
      </c>
      <c r="E14" s="2">
        <v>100</v>
      </c>
      <c r="F14" s="2"/>
      <c r="G14" s="2"/>
      <c r="H14" s="2">
        <v>38</v>
      </c>
      <c r="I14" s="2">
        <v>23</v>
      </c>
      <c r="J14" s="3">
        <f>0.05*D14+0.05*E14+0.05*F14+0.05*G14+0.4*H14+0.4*I14</f>
        <v>30.150000000000006</v>
      </c>
      <c r="K14" s="2" t="s">
        <v>97</v>
      </c>
      <c r="L14" s="2"/>
      <c r="M14" s="2"/>
      <c r="N14" s="2"/>
      <c r="O14" s="2"/>
      <c r="P14" s="2"/>
      <c r="Q14" s="2"/>
      <c r="R14" s="2"/>
    </row>
    <row r="15" spans="1:18">
      <c r="A15">
        <v>12</v>
      </c>
      <c r="B15">
        <v>80160536</v>
      </c>
      <c r="C15" t="s">
        <v>14</v>
      </c>
      <c r="D15" s="2">
        <v>20</v>
      </c>
      <c r="E15" s="2">
        <v>100</v>
      </c>
      <c r="F15" s="2">
        <v>100</v>
      </c>
      <c r="G15" s="2">
        <v>55</v>
      </c>
      <c r="H15" s="2">
        <v>1</v>
      </c>
      <c r="I15" s="2">
        <v>1</v>
      </c>
      <c r="J15" s="3">
        <f>0.05*D15+0.05*E15+0.05*F15+0.05*G15+0.4*H15+0.4*I15</f>
        <v>14.55</v>
      </c>
      <c r="K15" s="2" t="s">
        <v>91</v>
      </c>
      <c r="L15" s="2"/>
      <c r="M15" s="2"/>
      <c r="N15" s="2"/>
      <c r="O15" s="2"/>
      <c r="P15" s="2"/>
      <c r="Q15" s="2"/>
      <c r="R15" s="2"/>
    </row>
    <row r="16" spans="1:18">
      <c r="A16">
        <v>13</v>
      </c>
      <c r="B16">
        <v>80170007</v>
      </c>
      <c r="C16" t="s">
        <v>15</v>
      </c>
      <c r="D16" s="2"/>
      <c r="E16" s="2">
        <v>100</v>
      </c>
      <c r="F16" s="2">
        <v>100</v>
      </c>
      <c r="G16" s="2">
        <v>50</v>
      </c>
      <c r="H16" s="2">
        <v>46</v>
      </c>
      <c r="I16" s="2">
        <v>15</v>
      </c>
      <c r="J16" s="3">
        <f>0.05*D16+0.05*E16+0.05*F16+0.05*G16+0.4*H16+0.4*I16</f>
        <v>36.900000000000006</v>
      </c>
      <c r="K16" s="2" t="s">
        <v>95</v>
      </c>
      <c r="L16" s="2"/>
      <c r="M16" s="2"/>
      <c r="N16" s="2"/>
      <c r="O16" s="2"/>
      <c r="P16" s="2"/>
      <c r="Q16" s="2"/>
      <c r="R16" s="2"/>
    </row>
    <row r="17" spans="1:18">
      <c r="A17">
        <v>14</v>
      </c>
      <c r="B17">
        <v>80170020</v>
      </c>
      <c r="C17" t="s">
        <v>16</v>
      </c>
      <c r="D17" s="2">
        <v>70</v>
      </c>
      <c r="E17" s="2">
        <v>100</v>
      </c>
      <c r="F17" s="2">
        <v>100</v>
      </c>
      <c r="G17" s="2">
        <v>50</v>
      </c>
      <c r="H17" s="2">
        <v>36</v>
      </c>
      <c r="I17" s="2">
        <v>20</v>
      </c>
      <c r="J17" s="3">
        <f>0.05*D17+0.05*E17+0.05*F17+0.05*G17+0.4*H17+0.4*I17</f>
        <v>38.4</v>
      </c>
      <c r="K17" s="2" t="s">
        <v>95</v>
      </c>
      <c r="L17" s="2"/>
      <c r="M17" s="2"/>
      <c r="N17" s="2"/>
      <c r="O17" s="2"/>
      <c r="P17" s="2"/>
      <c r="Q17" s="2"/>
      <c r="R17" s="2"/>
    </row>
    <row r="18" spans="1:18">
      <c r="A18">
        <v>15</v>
      </c>
      <c r="B18">
        <v>90100267</v>
      </c>
      <c r="C18" t="s">
        <v>17</v>
      </c>
      <c r="D18" s="2"/>
      <c r="E18" s="2">
        <v>100</v>
      </c>
      <c r="F18" s="2">
        <v>100</v>
      </c>
      <c r="G18" s="2">
        <v>55</v>
      </c>
      <c r="H18" s="2">
        <v>40</v>
      </c>
      <c r="I18" s="2">
        <v>26</v>
      </c>
      <c r="J18" s="3">
        <f>0.05*D18+0.05*E18+0.05*F18+0.05*G18+0.4*H18+0.4*I18</f>
        <v>39.15</v>
      </c>
      <c r="K18" s="2" t="s">
        <v>95</v>
      </c>
      <c r="L18" s="2"/>
      <c r="M18" s="2"/>
      <c r="N18" s="2"/>
      <c r="O18" s="2"/>
      <c r="P18" s="2"/>
      <c r="Q18" s="2"/>
      <c r="R18" s="2"/>
    </row>
    <row r="19" spans="1:18">
      <c r="A19">
        <v>16</v>
      </c>
      <c r="B19">
        <v>90110251</v>
      </c>
      <c r="C19" t="s">
        <v>18</v>
      </c>
      <c r="D19" s="2"/>
      <c r="E19" s="2">
        <v>100</v>
      </c>
      <c r="F19" s="2">
        <v>100</v>
      </c>
      <c r="G19" s="2"/>
      <c r="H19" s="2">
        <v>56</v>
      </c>
      <c r="I19" s="2">
        <v>28</v>
      </c>
      <c r="J19" s="3">
        <f>0.05*D19+0.05*E19+0.05*F19+0.05*G19+0.4*H19+0.4*I19</f>
        <v>43.600000000000009</v>
      </c>
      <c r="K19" s="2" t="s">
        <v>94</v>
      </c>
      <c r="L19" s="2"/>
      <c r="M19" s="2"/>
      <c r="N19" s="2"/>
      <c r="O19" s="2"/>
      <c r="P19" s="2"/>
      <c r="Q19" s="2"/>
      <c r="R19" s="2"/>
    </row>
    <row r="20" spans="1:18">
      <c r="A20">
        <v>17</v>
      </c>
      <c r="B20">
        <v>90120167</v>
      </c>
      <c r="C20" t="s">
        <v>19</v>
      </c>
      <c r="D20" s="2">
        <v>50</v>
      </c>
      <c r="E20" s="2"/>
      <c r="F20" s="2">
        <v>100</v>
      </c>
      <c r="G20" s="2"/>
      <c r="H20" s="2">
        <v>31</v>
      </c>
      <c r="I20" s="2">
        <v>5</v>
      </c>
      <c r="J20" s="3">
        <f>0.05*D20+0.05*E20+0.05*F20+0.05*G20+0.4*H20+0.4*I20</f>
        <v>21.9</v>
      </c>
      <c r="K20" s="2" t="s">
        <v>92</v>
      </c>
      <c r="L20" s="2"/>
      <c r="M20" s="2"/>
      <c r="N20" s="2"/>
      <c r="O20" s="2"/>
      <c r="P20" s="2"/>
      <c r="Q20" s="2"/>
      <c r="R20" s="2"/>
    </row>
    <row r="21" spans="1:18">
      <c r="A21">
        <v>18</v>
      </c>
      <c r="B21">
        <v>110100147</v>
      </c>
      <c r="C21" t="s">
        <v>20</v>
      </c>
      <c r="D21" s="2">
        <v>40</v>
      </c>
      <c r="E21" s="2">
        <v>100</v>
      </c>
      <c r="F21" s="2"/>
      <c r="G21" s="2"/>
      <c r="H21" s="2">
        <v>26</v>
      </c>
      <c r="I21" s="2"/>
      <c r="J21" s="3">
        <f>0.05*D21+0.05*E21+0.05*F21+0.05*G21+0.4*H21+0.4*I21</f>
        <v>17.399999999999999</v>
      </c>
      <c r="K21" s="2" t="s">
        <v>91</v>
      </c>
      <c r="L21" s="2"/>
      <c r="M21" s="2"/>
      <c r="N21" s="2"/>
      <c r="O21" s="2"/>
      <c r="P21" s="2"/>
      <c r="Q21" s="2"/>
      <c r="R21" s="2"/>
    </row>
    <row r="22" spans="1:18">
      <c r="A22">
        <v>19</v>
      </c>
      <c r="B22">
        <v>110110142</v>
      </c>
      <c r="C22" t="s">
        <v>21</v>
      </c>
      <c r="D22" s="2">
        <v>40</v>
      </c>
      <c r="E22" s="2">
        <v>100</v>
      </c>
      <c r="F22" s="2">
        <v>100</v>
      </c>
      <c r="G22" s="2">
        <v>60</v>
      </c>
      <c r="H22" s="2">
        <v>36</v>
      </c>
      <c r="I22" s="2"/>
      <c r="J22" s="3">
        <f>0.05*D22+0.05*E22+0.05*F22+0.05*G22+0.4*H22+0.4*I22</f>
        <v>29.4</v>
      </c>
      <c r="K22" s="2" t="s">
        <v>96</v>
      </c>
      <c r="L22" s="2"/>
      <c r="M22" s="2"/>
      <c r="N22" s="2"/>
      <c r="O22" s="2"/>
      <c r="P22" s="2"/>
      <c r="Q22" s="2"/>
      <c r="R22" s="2"/>
    </row>
    <row r="23" spans="1:18">
      <c r="A23">
        <v>20</v>
      </c>
      <c r="B23">
        <v>110140118</v>
      </c>
      <c r="C23" t="s">
        <v>22</v>
      </c>
      <c r="D23" s="2">
        <v>55</v>
      </c>
      <c r="E23" s="2">
        <v>100</v>
      </c>
      <c r="F23" s="2">
        <v>100</v>
      </c>
      <c r="G23" s="2"/>
      <c r="H23" s="2">
        <v>57</v>
      </c>
      <c r="I23" s="2">
        <v>19</v>
      </c>
      <c r="J23" s="3">
        <f>0.05*D23+0.05*E23+0.05*F23+0.05*G23+0.4*H23+0.4*I23</f>
        <v>43.15</v>
      </c>
      <c r="K23" s="2" t="s">
        <v>94</v>
      </c>
      <c r="L23" s="2"/>
      <c r="M23" s="2"/>
      <c r="N23" s="2"/>
      <c r="O23" s="2"/>
      <c r="P23" s="2"/>
      <c r="Q23" s="2"/>
      <c r="R23" s="2"/>
    </row>
    <row r="24" spans="1:18">
      <c r="A24">
        <v>21</v>
      </c>
      <c r="B24">
        <v>110140713</v>
      </c>
      <c r="C24" t="s">
        <v>23</v>
      </c>
      <c r="D24" s="2">
        <v>30</v>
      </c>
      <c r="E24" s="2">
        <v>100</v>
      </c>
      <c r="F24" s="2">
        <v>100</v>
      </c>
      <c r="G24" s="2"/>
      <c r="H24" s="2">
        <v>32</v>
      </c>
      <c r="I24" s="2">
        <v>7</v>
      </c>
      <c r="J24" s="3">
        <f>0.05*D24+0.05*E24+0.05*F24+0.05*G24+0.4*H24+0.4*I24</f>
        <v>27.1</v>
      </c>
      <c r="K24" s="2" t="s">
        <v>96</v>
      </c>
      <c r="L24" s="2"/>
      <c r="M24" s="2"/>
      <c r="N24" s="2"/>
      <c r="O24" s="2"/>
      <c r="P24" s="2"/>
      <c r="Q24" s="2"/>
      <c r="R24" s="2"/>
    </row>
    <row r="25" spans="1:18">
      <c r="A25">
        <v>22</v>
      </c>
      <c r="B25">
        <v>110150128</v>
      </c>
      <c r="C25" t="s">
        <v>24</v>
      </c>
      <c r="D25" s="2">
        <v>30</v>
      </c>
      <c r="E25" s="2">
        <v>100</v>
      </c>
      <c r="F25" s="2"/>
      <c r="G25" s="2"/>
      <c r="H25" s="2"/>
      <c r="I25" s="2"/>
      <c r="J25" s="3">
        <f>0.05*D25+0.05*E25+0.05*F25+0.05*G25+0.4*H25+0.4*I25</f>
        <v>6.5</v>
      </c>
      <c r="K25" s="2" t="s">
        <v>91</v>
      </c>
      <c r="L25" s="2"/>
      <c r="M25" s="2"/>
      <c r="N25" s="2"/>
      <c r="O25" s="2"/>
      <c r="P25" s="2"/>
      <c r="Q25" s="2"/>
      <c r="R25" s="2"/>
    </row>
    <row r="26" spans="1:18">
      <c r="A26">
        <v>23</v>
      </c>
      <c r="B26">
        <v>110150134</v>
      </c>
      <c r="C26" t="s">
        <v>25</v>
      </c>
      <c r="D26" s="2">
        <v>55</v>
      </c>
      <c r="E26" s="2"/>
      <c r="F26" s="2">
        <v>100</v>
      </c>
      <c r="G26" s="2">
        <v>50</v>
      </c>
      <c r="H26" s="2">
        <v>45</v>
      </c>
      <c r="I26" s="2">
        <v>16</v>
      </c>
      <c r="J26" s="3">
        <f>0.05*D26+0.05*E26+0.05*F26+0.05*G26+0.4*H26+0.4*I26</f>
        <v>34.65</v>
      </c>
      <c r="K26" s="2" t="s">
        <v>95</v>
      </c>
      <c r="L26" s="2"/>
      <c r="M26" s="2"/>
      <c r="N26" s="2"/>
      <c r="O26" s="2"/>
      <c r="P26" s="2"/>
      <c r="Q26" s="2"/>
      <c r="R26" s="2"/>
    </row>
    <row r="27" spans="1:18">
      <c r="A27">
        <v>24</v>
      </c>
      <c r="B27">
        <v>110150141</v>
      </c>
      <c r="C27" t="s">
        <v>26</v>
      </c>
      <c r="D27" s="2">
        <v>50</v>
      </c>
      <c r="E27" s="2">
        <v>100</v>
      </c>
      <c r="F27" s="2">
        <v>100</v>
      </c>
      <c r="G27" s="2">
        <v>55</v>
      </c>
      <c r="H27" s="2">
        <v>41</v>
      </c>
      <c r="I27" s="2">
        <v>17</v>
      </c>
      <c r="J27" s="3">
        <f>0.05*D27+0.05*E27+0.05*F27+0.05*G27+0.4*H27+0.4*I27</f>
        <v>38.450000000000003</v>
      </c>
      <c r="K27" s="2" t="s">
        <v>95</v>
      </c>
      <c r="L27" s="2"/>
      <c r="M27" s="2"/>
      <c r="N27" s="2"/>
      <c r="O27" s="2"/>
      <c r="P27" s="2"/>
      <c r="Q27" s="2"/>
      <c r="R27" s="2"/>
    </row>
    <row r="28" spans="1:18">
      <c r="A28">
        <v>25</v>
      </c>
      <c r="B28">
        <v>110150152</v>
      </c>
      <c r="C28" t="s">
        <v>27</v>
      </c>
      <c r="D28" s="2"/>
      <c r="E28" s="2">
        <v>100</v>
      </c>
      <c r="F28" s="2">
        <v>100</v>
      </c>
      <c r="G28" s="2">
        <v>50</v>
      </c>
      <c r="H28" s="2">
        <v>63</v>
      </c>
      <c r="I28" s="2">
        <v>11</v>
      </c>
      <c r="J28" s="3">
        <f>0.05*D28+0.05*E28+0.05*F28+0.05*G28+0.4*H28+0.4*I28</f>
        <v>42.1</v>
      </c>
      <c r="K28" s="2" t="s">
        <v>94</v>
      </c>
      <c r="L28" s="2"/>
      <c r="M28" s="2"/>
      <c r="N28" s="2"/>
      <c r="O28" s="2"/>
      <c r="P28" s="2"/>
      <c r="Q28" s="2"/>
      <c r="R28" s="2"/>
    </row>
    <row r="29" spans="1:18">
      <c r="A29">
        <v>26</v>
      </c>
      <c r="B29">
        <v>110150155</v>
      </c>
      <c r="C29" t="s">
        <v>28</v>
      </c>
      <c r="D29" s="2">
        <v>45</v>
      </c>
      <c r="E29" s="2">
        <v>100</v>
      </c>
      <c r="F29" s="2">
        <v>100</v>
      </c>
      <c r="G29" s="2">
        <v>55</v>
      </c>
      <c r="H29" s="2">
        <v>64</v>
      </c>
      <c r="I29" s="2">
        <v>45</v>
      </c>
      <c r="J29" s="3">
        <f>0.05*D29+0.05*E29+0.05*F29+0.05*G29+0.4*H29+0.4*I29</f>
        <v>58.6</v>
      </c>
      <c r="K29" s="2" t="s">
        <v>90</v>
      </c>
      <c r="L29" s="2"/>
      <c r="M29" s="2"/>
      <c r="N29" s="2"/>
      <c r="O29" s="2"/>
      <c r="P29" s="2"/>
      <c r="Q29" s="2"/>
      <c r="R29" s="2"/>
    </row>
    <row r="30" spans="1:18">
      <c r="A30">
        <v>27</v>
      </c>
      <c r="B30">
        <v>110150156</v>
      </c>
      <c r="C30" t="s">
        <v>29</v>
      </c>
      <c r="D30" s="2"/>
      <c r="E30" s="2">
        <v>100</v>
      </c>
      <c r="F30" s="2">
        <v>100</v>
      </c>
      <c r="G30" s="2">
        <v>50</v>
      </c>
      <c r="H30" s="2">
        <v>39</v>
      </c>
      <c r="I30" s="2">
        <v>7</v>
      </c>
      <c r="J30" s="3">
        <f>0.05*D30+0.05*E30+0.05*F30+0.05*G30+0.4*H30+0.4*I30</f>
        <v>30.900000000000002</v>
      </c>
      <c r="K30" s="2" t="s">
        <v>97</v>
      </c>
      <c r="L30" s="2"/>
      <c r="M30" s="2"/>
      <c r="N30" s="2"/>
      <c r="O30" s="2"/>
      <c r="P30" s="2"/>
      <c r="Q30" s="2"/>
      <c r="R30" s="2"/>
    </row>
    <row r="31" spans="1:18">
      <c r="A31">
        <v>28</v>
      </c>
      <c r="B31">
        <v>110160062</v>
      </c>
      <c r="C31" t="s">
        <v>30</v>
      </c>
      <c r="D31" s="2"/>
      <c r="E31" s="2">
        <v>100</v>
      </c>
      <c r="F31" s="2">
        <v>100</v>
      </c>
      <c r="G31" s="2">
        <v>55</v>
      </c>
      <c r="H31" s="2">
        <v>72</v>
      </c>
      <c r="I31" s="2">
        <v>38</v>
      </c>
      <c r="J31" s="3">
        <f>0.05*D31+0.05*E31+0.05*F31+0.05*G31+0.4*H31+0.4*I31</f>
        <v>56.75</v>
      </c>
      <c r="K31" s="2" t="s">
        <v>90</v>
      </c>
      <c r="L31" s="2"/>
      <c r="M31" s="2"/>
      <c r="N31" s="2"/>
      <c r="O31" s="2"/>
      <c r="P31" s="2"/>
      <c r="Q31" s="2"/>
      <c r="R31" s="2"/>
    </row>
    <row r="32" spans="1:18">
      <c r="A32">
        <v>29</v>
      </c>
      <c r="B32">
        <v>110160104</v>
      </c>
      <c r="C32" t="s">
        <v>31</v>
      </c>
      <c r="D32" s="2">
        <v>60</v>
      </c>
      <c r="E32" s="2">
        <v>100</v>
      </c>
      <c r="F32" s="2">
        <v>100</v>
      </c>
      <c r="G32" s="2">
        <v>60</v>
      </c>
      <c r="H32" s="2">
        <v>77</v>
      </c>
      <c r="I32" s="2">
        <v>40</v>
      </c>
      <c r="J32" s="3">
        <f>0.05*D32+0.05*E32+0.05*F32+0.05*G32+0.4*H32+0.4*I32</f>
        <v>62.8</v>
      </c>
      <c r="K32" s="2" t="s">
        <v>90</v>
      </c>
      <c r="L32" s="2"/>
      <c r="M32" s="2"/>
      <c r="N32" s="2"/>
      <c r="O32" s="2"/>
      <c r="P32" s="2"/>
      <c r="Q32" s="2"/>
      <c r="R32" s="2"/>
    </row>
    <row r="33" spans="1:18">
      <c r="A33">
        <v>30</v>
      </c>
      <c r="B33">
        <v>110160109</v>
      </c>
      <c r="C33" t="s">
        <v>32</v>
      </c>
      <c r="D33" s="2">
        <v>20</v>
      </c>
      <c r="E33" s="2">
        <v>100</v>
      </c>
      <c r="F33" s="2">
        <v>100</v>
      </c>
      <c r="G33" s="2">
        <v>55</v>
      </c>
      <c r="H33" s="2">
        <v>30</v>
      </c>
      <c r="I33" s="2">
        <v>15</v>
      </c>
      <c r="J33" s="3">
        <f>0.05*D33+0.05*E33+0.05*F33+0.05*G33+0.4*H33+0.4*I33</f>
        <v>31.75</v>
      </c>
      <c r="K33" s="2" t="s">
        <v>97</v>
      </c>
      <c r="L33" s="2"/>
      <c r="M33" s="2"/>
      <c r="N33" s="2"/>
      <c r="O33" s="2"/>
      <c r="P33" s="2"/>
      <c r="Q33" s="2"/>
      <c r="R33" s="2"/>
    </row>
    <row r="34" spans="1:18">
      <c r="A34">
        <v>31</v>
      </c>
      <c r="B34">
        <v>110160117</v>
      </c>
      <c r="C34" t="s">
        <v>33</v>
      </c>
      <c r="D34" s="2">
        <v>5</v>
      </c>
      <c r="E34" s="2">
        <v>100</v>
      </c>
      <c r="F34" s="2">
        <v>100</v>
      </c>
      <c r="G34" s="2">
        <v>55</v>
      </c>
      <c r="H34" s="2">
        <v>36</v>
      </c>
      <c r="I34" s="2">
        <v>14</v>
      </c>
      <c r="J34" s="3">
        <f>0.05*D34+0.05*E34+0.05*F34+0.05*G34+0.4*H34+0.4*I34</f>
        <v>33</v>
      </c>
      <c r="K34" s="2" t="s">
        <v>97</v>
      </c>
      <c r="L34" s="2"/>
      <c r="M34" s="2"/>
      <c r="N34" s="2"/>
      <c r="O34" s="2"/>
      <c r="P34" s="2"/>
      <c r="Q34" s="2"/>
      <c r="R34" s="2"/>
    </row>
    <row r="35" spans="1:18">
      <c r="A35">
        <v>32</v>
      </c>
      <c r="B35">
        <v>110160123</v>
      </c>
      <c r="C35" t="s">
        <v>34</v>
      </c>
      <c r="D35" s="2">
        <v>30</v>
      </c>
      <c r="E35" s="2">
        <v>100</v>
      </c>
      <c r="F35" s="2">
        <v>100</v>
      </c>
      <c r="G35" s="2">
        <v>55</v>
      </c>
      <c r="H35" s="2">
        <v>40</v>
      </c>
      <c r="I35" s="2">
        <v>13</v>
      </c>
      <c r="J35" s="3">
        <f>0.05*D35+0.05*E35+0.05*F35+0.05*G35+0.4*H35+0.4*I35</f>
        <v>35.450000000000003</v>
      </c>
      <c r="K35" s="2" t="s">
        <v>95</v>
      </c>
      <c r="L35" s="2"/>
      <c r="M35" s="2"/>
      <c r="N35" s="2"/>
      <c r="O35" s="2"/>
      <c r="P35" s="2"/>
      <c r="Q35" s="2"/>
      <c r="R35" s="2"/>
    </row>
    <row r="36" spans="1:18">
      <c r="A36">
        <v>33</v>
      </c>
      <c r="B36">
        <v>110160131</v>
      </c>
      <c r="C36" t="s">
        <v>35</v>
      </c>
      <c r="D36" s="2">
        <v>60</v>
      </c>
      <c r="E36" s="2">
        <v>100</v>
      </c>
      <c r="F36" s="2">
        <v>100</v>
      </c>
      <c r="G36" s="2">
        <v>50</v>
      </c>
      <c r="H36" s="2">
        <v>59</v>
      </c>
      <c r="I36" s="2">
        <v>32</v>
      </c>
      <c r="J36" s="3">
        <f>0.05*D36+0.05*E36+0.05*F36+0.05*G36+0.4*H36+0.4*I36</f>
        <v>51.900000000000006</v>
      </c>
      <c r="K36" s="2" t="s">
        <v>93</v>
      </c>
      <c r="L36" s="2"/>
      <c r="M36" s="2"/>
      <c r="N36" s="2"/>
      <c r="O36" s="2"/>
      <c r="P36" s="2"/>
      <c r="Q36" s="2"/>
      <c r="R36" s="2"/>
    </row>
    <row r="37" spans="1:18">
      <c r="A37">
        <v>34</v>
      </c>
      <c r="B37">
        <v>110160133</v>
      </c>
      <c r="C37" t="s">
        <v>36</v>
      </c>
      <c r="D37" s="2">
        <v>20</v>
      </c>
      <c r="E37" s="2">
        <v>100</v>
      </c>
      <c r="F37" s="2">
        <v>100</v>
      </c>
      <c r="G37" s="2">
        <v>50</v>
      </c>
      <c r="H37" s="2">
        <v>32</v>
      </c>
      <c r="I37" s="2">
        <v>7</v>
      </c>
      <c r="J37" s="3">
        <f>0.05*D37+0.05*E37+0.05*F37+0.05*G37+0.4*H37+0.4*I37</f>
        <v>29.1</v>
      </c>
      <c r="K37" s="2" t="s">
        <v>96</v>
      </c>
      <c r="L37" s="2"/>
      <c r="M37" s="2"/>
      <c r="N37" s="2"/>
      <c r="O37" s="2"/>
      <c r="P37" s="2"/>
      <c r="Q37" s="2"/>
      <c r="R37" s="2"/>
    </row>
    <row r="38" spans="1:18">
      <c r="A38">
        <v>35</v>
      </c>
      <c r="B38">
        <v>110160134</v>
      </c>
      <c r="C38" t="s">
        <v>37</v>
      </c>
      <c r="D38" s="2">
        <v>50</v>
      </c>
      <c r="E38" s="2">
        <v>100</v>
      </c>
      <c r="F38" s="2">
        <v>100</v>
      </c>
      <c r="G38" s="2">
        <v>50</v>
      </c>
      <c r="H38" s="2">
        <v>44</v>
      </c>
      <c r="I38" s="2">
        <v>14</v>
      </c>
      <c r="J38" s="3">
        <f>0.05*D38+0.05*E38+0.05*F38+0.05*G38+0.4*H38+0.4*I38</f>
        <v>38.200000000000003</v>
      </c>
      <c r="K38" s="2" t="s">
        <v>95</v>
      </c>
      <c r="L38" s="2"/>
      <c r="M38" s="2"/>
      <c r="N38" s="2"/>
      <c r="O38" s="2"/>
      <c r="P38" s="2"/>
      <c r="Q38" s="2"/>
      <c r="R38" s="2"/>
    </row>
    <row r="39" spans="1:18">
      <c r="A39">
        <v>36</v>
      </c>
      <c r="B39">
        <v>110160135</v>
      </c>
      <c r="C39" t="s">
        <v>38</v>
      </c>
      <c r="D39" s="2">
        <v>70</v>
      </c>
      <c r="E39" s="2"/>
      <c r="F39" s="2"/>
      <c r="G39" s="2"/>
      <c r="H39" s="2">
        <v>45</v>
      </c>
      <c r="I39" s="2">
        <v>18</v>
      </c>
      <c r="J39" s="3">
        <f>0.05*D39+0.05*E39+0.05*F39+0.05*G39+0.4*H39+0.4*I39</f>
        <v>28.7</v>
      </c>
      <c r="K39" s="2" t="s">
        <v>96</v>
      </c>
      <c r="L39" s="2"/>
      <c r="M39" s="2"/>
      <c r="N39" s="2"/>
      <c r="O39" s="2"/>
      <c r="P39" s="2"/>
      <c r="Q39" s="2"/>
      <c r="R39" s="2"/>
    </row>
    <row r="40" spans="1:18">
      <c r="A40">
        <v>37</v>
      </c>
      <c r="B40">
        <v>110160136</v>
      </c>
      <c r="C40" t="s">
        <v>39</v>
      </c>
      <c r="D40" s="2"/>
      <c r="E40" s="2"/>
      <c r="F40" s="2">
        <v>100</v>
      </c>
      <c r="G40" s="2"/>
      <c r="H40" s="2">
        <v>27</v>
      </c>
      <c r="I40" s="2">
        <v>21</v>
      </c>
      <c r="J40" s="3">
        <f>0.05*D40+0.05*E40+0.05*F40+0.05*G40+0.4*H40+0.4*I40</f>
        <v>24.200000000000003</v>
      </c>
      <c r="K40" s="2" t="s">
        <v>92</v>
      </c>
      <c r="L40" s="2"/>
      <c r="M40" s="2"/>
      <c r="N40" s="2"/>
      <c r="O40" s="2"/>
      <c r="P40" s="2"/>
      <c r="Q40" s="2"/>
      <c r="R40" s="2"/>
    </row>
    <row r="41" spans="1:18">
      <c r="A41">
        <v>38</v>
      </c>
      <c r="B41">
        <v>110160137</v>
      </c>
      <c r="C41" t="s">
        <v>40</v>
      </c>
      <c r="D41" s="2">
        <v>5</v>
      </c>
      <c r="E41" s="2">
        <v>100</v>
      </c>
      <c r="F41" s="2">
        <v>100</v>
      </c>
      <c r="G41" s="2">
        <v>50</v>
      </c>
      <c r="H41" s="2">
        <v>25</v>
      </c>
      <c r="I41" s="2">
        <v>8</v>
      </c>
      <c r="J41" s="3">
        <f>0.05*D41+0.05*E41+0.05*F41+0.05*G41+0.4*H41+0.4*I41</f>
        <v>25.95</v>
      </c>
      <c r="K41" s="2" t="s">
        <v>96</v>
      </c>
      <c r="L41" s="2"/>
      <c r="M41" s="2"/>
      <c r="N41" s="2"/>
      <c r="O41" s="2"/>
      <c r="P41" s="2"/>
      <c r="Q41" s="2"/>
      <c r="R41" s="2"/>
    </row>
    <row r="42" spans="1:18">
      <c r="A42">
        <v>39</v>
      </c>
      <c r="B42">
        <v>110160138</v>
      </c>
      <c r="C42" t="s">
        <v>41</v>
      </c>
      <c r="D42" s="2">
        <v>10</v>
      </c>
      <c r="E42" s="2"/>
      <c r="F42" s="2"/>
      <c r="G42" s="2"/>
      <c r="H42" s="2"/>
      <c r="I42" s="2"/>
      <c r="J42" s="3">
        <f>0.05*D42+0.05*E42+0.05*F42+0.05*G42+0.4*H42+0.4*I42</f>
        <v>0.5</v>
      </c>
      <c r="K42" s="2" t="s">
        <v>91</v>
      </c>
      <c r="L42" s="2"/>
      <c r="M42" s="2"/>
      <c r="N42" s="2"/>
      <c r="O42" s="2"/>
      <c r="P42" s="2"/>
      <c r="Q42" s="2"/>
      <c r="R42" s="2"/>
    </row>
    <row r="43" spans="1:18">
      <c r="A43">
        <v>40</v>
      </c>
      <c r="B43">
        <v>110160139</v>
      </c>
      <c r="C43" t="s">
        <v>42</v>
      </c>
      <c r="D43" s="2">
        <v>50</v>
      </c>
      <c r="E43" s="2">
        <v>100</v>
      </c>
      <c r="F43" s="2">
        <v>100</v>
      </c>
      <c r="G43" s="2">
        <v>55</v>
      </c>
      <c r="H43" s="2">
        <v>43</v>
      </c>
      <c r="I43" s="2">
        <v>17</v>
      </c>
      <c r="J43" s="3">
        <f>0.05*D43+0.05*E43+0.05*F43+0.05*G43+0.4*H43+0.4*I43</f>
        <v>39.25</v>
      </c>
      <c r="K43" s="2" t="s">
        <v>95</v>
      </c>
      <c r="L43" s="2"/>
      <c r="M43" s="2"/>
      <c r="N43" s="2"/>
      <c r="O43" s="2"/>
      <c r="P43" s="2"/>
      <c r="Q43" s="2"/>
      <c r="R43" s="2"/>
    </row>
    <row r="44" spans="1:18">
      <c r="A44">
        <v>41</v>
      </c>
      <c r="B44">
        <v>110160142</v>
      </c>
      <c r="C44" t="s">
        <v>43</v>
      </c>
      <c r="D44" s="2">
        <v>30</v>
      </c>
      <c r="E44" s="2"/>
      <c r="F44" s="2">
        <v>100</v>
      </c>
      <c r="G44" s="2">
        <v>55</v>
      </c>
      <c r="H44" s="2">
        <v>43</v>
      </c>
      <c r="I44" s="2">
        <v>11</v>
      </c>
      <c r="J44" s="3">
        <f>0.05*D44+0.05*E44+0.05*F44+0.05*G44+0.4*H44+0.4*I44</f>
        <v>30.85</v>
      </c>
      <c r="K44" s="2" t="s">
        <v>97</v>
      </c>
      <c r="L44" s="2"/>
      <c r="M44" s="2"/>
      <c r="N44" s="2"/>
      <c r="O44" s="2"/>
      <c r="P44" s="2"/>
      <c r="Q44" s="2"/>
      <c r="R44" s="2"/>
    </row>
    <row r="45" spans="1:18">
      <c r="A45">
        <v>42</v>
      </c>
      <c r="B45">
        <v>110160144</v>
      </c>
      <c r="C45" t="s">
        <v>44</v>
      </c>
      <c r="D45" s="2">
        <v>60</v>
      </c>
      <c r="E45" s="2">
        <v>100</v>
      </c>
      <c r="F45" s="2">
        <v>100</v>
      </c>
      <c r="G45" s="2">
        <v>55</v>
      </c>
      <c r="H45" s="2">
        <v>59</v>
      </c>
      <c r="I45" s="2">
        <v>47</v>
      </c>
      <c r="J45" s="3">
        <f>0.05*D45+0.05*E45+0.05*F45+0.05*G45+0.4*H45+0.4*I45</f>
        <v>58.150000000000006</v>
      </c>
      <c r="K45" s="2" t="s">
        <v>90</v>
      </c>
      <c r="L45" s="2"/>
      <c r="M45" s="2"/>
      <c r="N45" s="2"/>
      <c r="O45" s="2"/>
      <c r="P45" s="2"/>
      <c r="Q45" s="2"/>
      <c r="R45" s="2"/>
    </row>
    <row r="46" spans="1:18">
      <c r="A46">
        <v>43</v>
      </c>
      <c r="B46">
        <v>110160149</v>
      </c>
      <c r="C46" t="s">
        <v>45</v>
      </c>
      <c r="D46" s="2">
        <v>30</v>
      </c>
      <c r="E46" s="2">
        <v>100</v>
      </c>
      <c r="F46" s="2">
        <v>100</v>
      </c>
      <c r="G46" s="2"/>
      <c r="H46" s="2">
        <v>41</v>
      </c>
      <c r="I46" s="2">
        <v>12</v>
      </c>
      <c r="J46" s="3">
        <f>0.05*D46+0.05*E46+0.05*F46+0.05*G46+0.4*H46+0.4*I46</f>
        <v>32.700000000000003</v>
      </c>
      <c r="K46" s="2" t="s">
        <v>97</v>
      </c>
      <c r="L46" s="2"/>
      <c r="M46" s="2"/>
      <c r="N46" s="2"/>
      <c r="O46" s="2"/>
      <c r="P46" s="2"/>
      <c r="Q46" s="2"/>
      <c r="R46" s="2"/>
    </row>
    <row r="47" spans="1:18">
      <c r="A47">
        <v>44</v>
      </c>
      <c r="B47">
        <v>110160150</v>
      </c>
      <c r="C47" t="s">
        <v>46</v>
      </c>
      <c r="D47" s="2">
        <v>60</v>
      </c>
      <c r="E47" s="2">
        <v>100</v>
      </c>
      <c r="F47" s="2">
        <v>100</v>
      </c>
      <c r="G47" s="2">
        <v>55</v>
      </c>
      <c r="H47" s="2">
        <v>43</v>
      </c>
      <c r="I47" s="2">
        <v>11</v>
      </c>
      <c r="J47" s="3">
        <f>0.05*D47+0.05*E47+0.05*F47+0.05*G47+0.4*H47+0.4*I47</f>
        <v>37.35</v>
      </c>
      <c r="K47" s="2" t="s">
        <v>95</v>
      </c>
      <c r="L47" s="2"/>
      <c r="M47" s="2"/>
      <c r="N47" s="2"/>
      <c r="O47" s="2"/>
      <c r="P47" s="2"/>
      <c r="Q47" s="2"/>
      <c r="R47" s="2"/>
    </row>
    <row r="48" spans="1:18">
      <c r="A48">
        <v>45</v>
      </c>
      <c r="B48">
        <v>110160151</v>
      </c>
      <c r="C48" t="s">
        <v>47</v>
      </c>
      <c r="D48" s="2"/>
      <c r="E48" s="2"/>
      <c r="F48" s="2"/>
      <c r="G48" s="2"/>
      <c r="H48" s="2">
        <v>27</v>
      </c>
      <c r="I48" s="2"/>
      <c r="J48" s="3">
        <f>0.05*D48+0.05*E48+0.05*F48+0.05*G48+0.4*H48+0.4*I48</f>
        <v>10.8</v>
      </c>
      <c r="K48" s="2" t="s">
        <v>91</v>
      </c>
      <c r="L48" s="2"/>
      <c r="M48" s="2"/>
      <c r="N48" s="2"/>
      <c r="O48" s="2"/>
      <c r="P48" s="2"/>
      <c r="Q48" s="2"/>
      <c r="R48" s="2"/>
    </row>
    <row r="49" spans="1:18">
      <c r="A49">
        <v>46</v>
      </c>
      <c r="B49">
        <v>110160156</v>
      </c>
      <c r="C49" t="s">
        <v>48</v>
      </c>
      <c r="D49" s="2">
        <v>40</v>
      </c>
      <c r="E49" s="2">
        <v>100</v>
      </c>
      <c r="F49" s="2">
        <v>100</v>
      </c>
      <c r="G49" s="2">
        <v>55</v>
      </c>
      <c r="H49" s="2">
        <v>40</v>
      </c>
      <c r="I49" s="2">
        <v>10</v>
      </c>
      <c r="J49" s="3">
        <f>0.05*D49+0.05*E49+0.05*F49+0.05*G49+0.4*H49+0.4*I49</f>
        <v>34.75</v>
      </c>
      <c r="K49" s="2" t="s">
        <v>95</v>
      </c>
      <c r="L49" s="2"/>
      <c r="M49" s="2"/>
      <c r="N49" s="2"/>
      <c r="O49" s="2"/>
      <c r="P49" s="2"/>
      <c r="Q49" s="2"/>
      <c r="R49" s="2"/>
    </row>
    <row r="50" spans="1:18">
      <c r="A50">
        <v>47</v>
      </c>
      <c r="B50">
        <v>110160158</v>
      </c>
      <c r="C50" t="s">
        <v>49</v>
      </c>
      <c r="D50" s="2"/>
      <c r="E50" s="2">
        <v>100</v>
      </c>
      <c r="F50" s="2">
        <v>100</v>
      </c>
      <c r="G50" s="2">
        <v>50</v>
      </c>
      <c r="H50" s="2">
        <v>38</v>
      </c>
      <c r="I50" s="2">
        <v>13</v>
      </c>
      <c r="J50" s="3">
        <f>0.05*D50+0.05*E50+0.05*F50+0.05*G50+0.4*H50+0.4*I50</f>
        <v>32.900000000000006</v>
      </c>
      <c r="K50" s="2" t="s">
        <v>97</v>
      </c>
      <c r="L50" s="2"/>
      <c r="M50" s="2"/>
      <c r="N50" s="2"/>
      <c r="O50" s="2"/>
      <c r="P50" s="2"/>
      <c r="Q50" s="2"/>
      <c r="R50" s="2"/>
    </row>
    <row r="51" spans="1:18">
      <c r="A51">
        <v>48</v>
      </c>
      <c r="B51">
        <v>110160161</v>
      </c>
      <c r="C51" t="s">
        <v>50</v>
      </c>
      <c r="D51" s="2">
        <v>65</v>
      </c>
      <c r="E51" s="2">
        <v>100</v>
      </c>
      <c r="F51" s="2">
        <v>100</v>
      </c>
      <c r="G51" s="2">
        <v>50</v>
      </c>
      <c r="H51" s="2">
        <v>64</v>
      </c>
      <c r="I51" s="2">
        <v>23</v>
      </c>
      <c r="J51" s="3">
        <f>0.05*D51+0.05*E51+0.05*F51+0.05*G51+0.4*H51+0.4*I51</f>
        <v>50.550000000000004</v>
      </c>
      <c r="K51" s="2" t="s">
        <v>93</v>
      </c>
      <c r="L51" s="2"/>
      <c r="M51" s="2"/>
      <c r="N51" s="2"/>
      <c r="O51" s="2"/>
      <c r="P51" s="2"/>
      <c r="Q51" s="2"/>
      <c r="R51" s="2"/>
    </row>
    <row r="52" spans="1:18">
      <c r="A52">
        <v>49</v>
      </c>
      <c r="B52">
        <v>110160719</v>
      </c>
      <c r="C52" t="s">
        <v>51</v>
      </c>
      <c r="D52" s="2">
        <v>70</v>
      </c>
      <c r="E52" s="2">
        <v>100</v>
      </c>
      <c r="F52" s="2">
        <v>100</v>
      </c>
      <c r="G52" s="2">
        <v>55</v>
      </c>
      <c r="H52" s="2">
        <v>43</v>
      </c>
      <c r="I52" s="2">
        <v>8</v>
      </c>
      <c r="J52" s="3">
        <f>0.05*D52+0.05*E52+0.05*F52+0.05*G52+0.4*H52+0.4*I52</f>
        <v>36.650000000000006</v>
      </c>
      <c r="K52" s="2" t="s">
        <v>95</v>
      </c>
      <c r="L52" s="2"/>
      <c r="M52" s="2"/>
      <c r="N52" s="2"/>
      <c r="O52" s="2"/>
      <c r="P52" s="2"/>
      <c r="Q52" s="2"/>
      <c r="R52" s="2"/>
    </row>
    <row r="53" spans="1:18">
      <c r="A53">
        <v>50</v>
      </c>
      <c r="B53">
        <v>110170137</v>
      </c>
      <c r="C53" t="s">
        <v>52</v>
      </c>
      <c r="D53" s="2">
        <v>50</v>
      </c>
      <c r="E53" s="2">
        <v>100</v>
      </c>
      <c r="F53" s="2">
        <v>100</v>
      </c>
      <c r="G53" s="2">
        <v>50</v>
      </c>
      <c r="H53" s="2">
        <v>56</v>
      </c>
      <c r="I53" s="2">
        <v>15</v>
      </c>
      <c r="J53" s="3">
        <f>0.05*D53+0.05*E53+0.05*F53+0.05*G53+0.4*H53+0.4*I53</f>
        <v>43.400000000000006</v>
      </c>
      <c r="K53" s="2" t="s">
        <v>94</v>
      </c>
      <c r="L53" s="2"/>
      <c r="M53" s="2"/>
      <c r="N53" s="2"/>
      <c r="O53" s="2"/>
      <c r="P53" s="2"/>
      <c r="Q53" s="2"/>
      <c r="R53" s="2"/>
    </row>
    <row r="54" spans="1:18">
      <c r="A54">
        <v>51</v>
      </c>
      <c r="B54">
        <v>110170155</v>
      </c>
      <c r="C54" t="s">
        <v>53</v>
      </c>
      <c r="D54" s="2">
        <v>30</v>
      </c>
      <c r="E54" s="2"/>
      <c r="F54" s="2"/>
      <c r="G54" s="2">
        <v>50</v>
      </c>
      <c r="H54" s="2">
        <v>31</v>
      </c>
      <c r="I54" s="2">
        <v>7</v>
      </c>
      <c r="J54" s="3">
        <f>0.05*D54+0.05*E54+0.05*F54+0.05*G54+0.4*H54+0.4*I54</f>
        <v>19.2</v>
      </c>
      <c r="K54" s="2" t="s">
        <v>91</v>
      </c>
      <c r="L54" s="2"/>
      <c r="M54" s="2"/>
      <c r="N54" s="2"/>
      <c r="O54" s="2"/>
      <c r="P54" s="2"/>
      <c r="Q54" s="2"/>
      <c r="R54" s="2"/>
    </row>
    <row r="55" spans="1:18">
      <c r="A55">
        <v>52</v>
      </c>
      <c r="B55">
        <v>110170160</v>
      </c>
      <c r="C55" t="s">
        <v>54</v>
      </c>
      <c r="D55" s="2">
        <v>45</v>
      </c>
      <c r="E55" s="2">
        <v>100</v>
      </c>
      <c r="F55" s="2">
        <v>100</v>
      </c>
      <c r="G55" s="2">
        <v>55</v>
      </c>
      <c r="H55" s="2">
        <v>43</v>
      </c>
      <c r="I55" s="2">
        <v>10</v>
      </c>
      <c r="J55" s="3">
        <f>0.05*D55+0.05*E55+0.05*F55+0.05*G55+0.4*H55+0.4*I55</f>
        <v>36.200000000000003</v>
      </c>
      <c r="K55" s="2" t="s">
        <v>95</v>
      </c>
      <c r="L55" s="2"/>
      <c r="M55" s="2"/>
      <c r="N55" s="2"/>
      <c r="O55" s="2"/>
      <c r="P55" s="2"/>
      <c r="Q55" s="2"/>
      <c r="R55" s="2"/>
    </row>
    <row r="56" spans="1:18">
      <c r="A56">
        <v>53</v>
      </c>
      <c r="B56">
        <v>110170604</v>
      </c>
      <c r="C56" t="s">
        <v>55</v>
      </c>
      <c r="D56" s="2">
        <v>50</v>
      </c>
      <c r="E56" s="2">
        <v>100</v>
      </c>
      <c r="F56" s="2">
        <v>100</v>
      </c>
      <c r="G56" s="2">
        <v>55</v>
      </c>
      <c r="H56" s="2">
        <v>58</v>
      </c>
      <c r="I56" s="2">
        <v>26</v>
      </c>
      <c r="J56" s="3">
        <f>0.05*D56+0.05*E56+0.05*F56+0.05*G56+0.4*H56+0.4*I56</f>
        <v>48.85</v>
      </c>
      <c r="K56" s="2" t="s">
        <v>93</v>
      </c>
      <c r="L56" s="2"/>
      <c r="M56" s="2"/>
      <c r="N56" s="2"/>
      <c r="O56" s="2"/>
      <c r="P56" s="2"/>
      <c r="Q56" s="2"/>
      <c r="R56" s="2"/>
    </row>
    <row r="57" spans="1:18">
      <c r="A57">
        <v>54</v>
      </c>
      <c r="B57">
        <v>110170712</v>
      </c>
      <c r="C57" t="s">
        <v>56</v>
      </c>
      <c r="D57" s="2">
        <v>50</v>
      </c>
      <c r="E57" s="2">
        <v>100</v>
      </c>
      <c r="F57" s="2">
        <v>100</v>
      </c>
      <c r="G57" s="2">
        <v>60</v>
      </c>
      <c r="H57" s="2">
        <v>25</v>
      </c>
      <c r="I57" s="2">
        <v>20</v>
      </c>
      <c r="J57" s="3">
        <f>0.05*D57+0.05*E57+0.05*F57+0.05*G57+0.4*H57+0.4*I57</f>
        <v>33.5</v>
      </c>
      <c r="K57" s="2" t="s">
        <v>97</v>
      </c>
      <c r="L57" s="2"/>
      <c r="M57" s="2"/>
      <c r="N57" s="2"/>
      <c r="O57" s="2"/>
      <c r="P57" s="2"/>
      <c r="Q57" s="2"/>
      <c r="R57" s="2"/>
    </row>
    <row r="58" spans="1:18">
      <c r="A58">
        <v>55</v>
      </c>
      <c r="B58">
        <v>110170713</v>
      </c>
      <c r="C58" t="s">
        <v>57</v>
      </c>
      <c r="D58" s="2">
        <v>5</v>
      </c>
      <c r="E58" s="2">
        <v>100</v>
      </c>
      <c r="F58" s="2">
        <v>100</v>
      </c>
      <c r="G58" s="2">
        <v>60</v>
      </c>
      <c r="H58" s="2">
        <v>59</v>
      </c>
      <c r="I58" s="2">
        <v>15</v>
      </c>
      <c r="J58" s="3">
        <f>0.05*D58+0.05*E58+0.05*F58+0.05*G58+0.4*H58+0.4*I58</f>
        <v>42.85</v>
      </c>
      <c r="K58" s="2" t="s">
        <v>94</v>
      </c>
      <c r="L58" s="2"/>
      <c r="M58" s="2"/>
      <c r="N58" s="2"/>
      <c r="O58" s="2"/>
      <c r="P58" s="2"/>
      <c r="Q58" s="2"/>
      <c r="R58" s="2"/>
    </row>
    <row r="59" spans="1:18">
      <c r="A59">
        <v>56</v>
      </c>
      <c r="B59">
        <v>110170714</v>
      </c>
      <c r="C59" t="s">
        <v>58</v>
      </c>
      <c r="D59" s="2">
        <v>50</v>
      </c>
      <c r="E59" s="2"/>
      <c r="F59" s="2">
        <v>100</v>
      </c>
      <c r="G59" s="2">
        <v>50</v>
      </c>
      <c r="H59" s="2">
        <v>37</v>
      </c>
      <c r="I59" s="2">
        <v>21</v>
      </c>
      <c r="J59" s="3">
        <f>0.05*D59+0.05*E59+0.05*F59+0.05*G59+0.4*H59+0.4*I59</f>
        <v>33.200000000000003</v>
      </c>
      <c r="K59" s="2" t="s">
        <v>97</v>
      </c>
      <c r="L59" s="2"/>
      <c r="M59" s="2"/>
      <c r="N59" s="2"/>
      <c r="O59" s="2"/>
      <c r="P59" s="2"/>
      <c r="Q59" s="2"/>
      <c r="R59" s="2"/>
    </row>
    <row r="60" spans="1:18">
      <c r="A60">
        <v>57</v>
      </c>
      <c r="B60">
        <v>110170719</v>
      </c>
      <c r="C60" t="s">
        <v>59</v>
      </c>
      <c r="D60" s="2">
        <v>70</v>
      </c>
      <c r="E60" s="2">
        <v>100</v>
      </c>
      <c r="F60" s="2">
        <v>100</v>
      </c>
      <c r="G60" s="2">
        <v>55</v>
      </c>
      <c r="H60" s="2">
        <v>37</v>
      </c>
      <c r="I60" s="2">
        <v>22</v>
      </c>
      <c r="J60" s="3">
        <f>0.05*D60+0.05*E60+0.05*F60+0.05*G60+0.4*H60+0.4*I60</f>
        <v>39.85</v>
      </c>
      <c r="K60" s="2" t="s">
        <v>95</v>
      </c>
      <c r="L60" s="2"/>
      <c r="M60" s="2"/>
      <c r="N60" s="2"/>
      <c r="O60" s="2"/>
      <c r="P60" s="2"/>
      <c r="Q60" s="2"/>
      <c r="R60" s="2"/>
    </row>
    <row r="61" spans="1:18">
      <c r="A61">
        <v>58</v>
      </c>
      <c r="B61">
        <v>140060006</v>
      </c>
      <c r="C61" t="s">
        <v>60</v>
      </c>
      <c r="D61" s="2"/>
      <c r="E61" s="2"/>
      <c r="F61" s="2">
        <v>100</v>
      </c>
      <c r="G61" s="2">
        <v>70</v>
      </c>
      <c r="H61" s="2">
        <v>27</v>
      </c>
      <c r="I61" s="2">
        <v>24</v>
      </c>
      <c r="J61" s="3">
        <f>0.05*D61+0.05*E61+0.05*F61+0.05*G61+0.4*H61+0.4*I61</f>
        <v>28.900000000000002</v>
      </c>
      <c r="K61" s="2" t="s">
        <v>96</v>
      </c>
      <c r="L61" s="2"/>
      <c r="M61" s="2"/>
      <c r="N61" s="2"/>
      <c r="O61" s="2"/>
      <c r="P61" s="2"/>
      <c r="Q61" s="2"/>
      <c r="R61" s="2"/>
    </row>
    <row r="62" spans="1:18">
      <c r="D62" s="2"/>
      <c r="E62" s="2"/>
      <c r="F62" s="2"/>
      <c r="G62" s="2"/>
      <c r="H62" s="2"/>
      <c r="I62" s="2"/>
      <c r="J62" s="2"/>
    </row>
    <row r="63" spans="1:18">
      <c r="C63" t="s">
        <v>77</v>
      </c>
      <c r="D63">
        <f t="shared" ref="D63:J63" si="0">COUNTA(D4:D62)</f>
        <v>46</v>
      </c>
      <c r="E63">
        <f t="shared" si="0"/>
        <v>46</v>
      </c>
      <c r="F63">
        <f t="shared" si="0"/>
        <v>49</v>
      </c>
      <c r="G63">
        <f t="shared" si="0"/>
        <v>41</v>
      </c>
      <c r="H63">
        <f t="shared" si="0"/>
        <v>55</v>
      </c>
      <c r="I63">
        <f t="shared" si="0"/>
        <v>52</v>
      </c>
      <c r="J63">
        <f t="shared" si="0"/>
        <v>58</v>
      </c>
    </row>
    <row r="64" spans="1:18">
      <c r="C64" t="s">
        <v>86</v>
      </c>
      <c r="D64">
        <f>SUM(D4:D61)/$A$61</f>
        <v>31.724137931034484</v>
      </c>
      <c r="E64">
        <f>SUM(E4:E61)/$A$61</f>
        <v>79.310344827586206</v>
      </c>
      <c r="F64">
        <f>SUM(F4:F61)/$A$61</f>
        <v>84.482758620689651</v>
      </c>
      <c r="G64">
        <f>SUM(G4:G61)/$A$61</f>
        <v>38.706896551724135</v>
      </c>
      <c r="H64">
        <f t="shared" ref="H64:J64" si="1">SUM(H4:H61)/$A$61</f>
        <v>40.224137931034484</v>
      </c>
      <c r="I64">
        <f t="shared" si="1"/>
        <v>16.310344827586206</v>
      </c>
      <c r="J64">
        <f t="shared" si="1"/>
        <v>34.325000000000003</v>
      </c>
    </row>
    <row r="65" spans="3:10">
      <c r="C65" t="s">
        <v>87</v>
      </c>
      <c r="D65">
        <f>SUM(D4:D61)/D63</f>
        <v>40</v>
      </c>
      <c r="E65">
        <f>SUM(E4:E61)/E63</f>
        <v>100</v>
      </c>
      <c r="F65">
        <f>SUM(F4:F61)/F63</f>
        <v>100</v>
      </c>
      <c r="G65">
        <f>SUM(G4:G61)/G63</f>
        <v>54.756097560975611</v>
      </c>
      <c r="H65">
        <f t="shared" ref="H65:J65" si="2">SUM(H4:H61)/H63</f>
        <v>42.418181818181822</v>
      </c>
      <c r="I65">
        <f t="shared" si="2"/>
        <v>18.192307692307693</v>
      </c>
      <c r="J65">
        <f t="shared" si="2"/>
        <v>34.325000000000003</v>
      </c>
    </row>
  </sheetData>
  <sortState ref="B4:K61">
    <sortCondition ref="B4:B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attendance</vt:lpstr>
      <vt:lpstr>Grades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2019-01-17T13:25:39Z</dcterms:modified>
</cp:coreProperties>
</file>