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3"/>
  </bookViews>
  <sheets>
    <sheet name="Yoklama" sheetId="1" r:id="rId1"/>
    <sheet name="Not listesi" sheetId="2" r:id="rId2"/>
    <sheet name="grades sorted" sheetId="3" r:id="rId3"/>
    <sheet name="grades listed" sheetId="4" r:id="rId4"/>
  </sheets>
  <calcPr calcId="124519"/>
</workbook>
</file>

<file path=xl/calcChain.xml><?xml version="1.0" encoding="utf-8"?>
<calcChain xmlns="http://schemas.openxmlformats.org/spreadsheetml/2006/main">
  <c r="H74" i="4"/>
  <c r="G74"/>
  <c r="F74"/>
  <c r="E74"/>
  <c r="D74"/>
  <c r="H73"/>
  <c r="H75" s="1"/>
  <c r="G73"/>
  <c r="G75" s="1"/>
  <c r="F73"/>
  <c r="F75" s="1"/>
  <c r="E73"/>
  <c r="E75" s="1"/>
  <c r="D73"/>
  <c r="D75" s="1"/>
  <c r="I18"/>
  <c r="I48"/>
  <c r="I27"/>
  <c r="I41"/>
  <c r="I22"/>
  <c r="I71"/>
  <c r="I63"/>
  <c r="I53"/>
  <c r="I55"/>
  <c r="I12"/>
  <c r="I64"/>
  <c r="I28"/>
  <c r="I32"/>
  <c r="I49"/>
  <c r="I36"/>
  <c r="I15"/>
  <c r="I62"/>
  <c r="I61"/>
  <c r="I9"/>
  <c r="I56"/>
  <c r="I65"/>
  <c r="I16"/>
  <c r="I42"/>
  <c r="I66"/>
  <c r="I54"/>
  <c r="I69"/>
  <c r="I10"/>
  <c r="I70"/>
  <c r="I25"/>
  <c r="I59"/>
  <c r="I5"/>
  <c r="I7"/>
  <c r="I29"/>
  <c r="I13"/>
  <c r="I67"/>
  <c r="I38"/>
  <c r="I57"/>
  <c r="I20"/>
  <c r="I21"/>
  <c r="I11"/>
  <c r="I47"/>
  <c r="I46"/>
  <c r="I23"/>
  <c r="I17"/>
  <c r="I19"/>
  <c r="I14"/>
  <c r="I68"/>
  <c r="I50"/>
  <c r="I35"/>
  <c r="I34"/>
  <c r="I33"/>
  <c r="I43"/>
  <c r="I52"/>
  <c r="I45"/>
  <c r="I44"/>
  <c r="I24"/>
  <c r="I51"/>
  <c r="I40"/>
  <c r="I58"/>
  <c r="I8"/>
  <c r="I60"/>
  <c r="I37"/>
  <c r="I30"/>
  <c r="I31"/>
  <c r="I26"/>
  <c r="I6"/>
  <c r="I39"/>
  <c r="I2"/>
  <c r="S5" i="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4"/>
  <c r="D73" i="2"/>
  <c r="D75" i="3"/>
  <c r="H74"/>
  <c r="G74"/>
  <c r="F74"/>
  <c r="E74"/>
  <c r="D74"/>
  <c r="H73"/>
  <c r="H75" s="1"/>
  <c r="G73"/>
  <c r="G75" s="1"/>
  <c r="F73"/>
  <c r="F75" s="1"/>
  <c r="E73"/>
  <c r="E75" s="1"/>
  <c r="D73"/>
  <c r="I66"/>
  <c r="I44"/>
  <c r="I46"/>
  <c r="I25"/>
  <c r="I37"/>
  <c r="I48"/>
  <c r="I51"/>
  <c r="I61"/>
  <c r="I65"/>
  <c r="I55"/>
  <c r="I54"/>
  <c r="I11"/>
  <c r="I42"/>
  <c r="I13"/>
  <c r="I35"/>
  <c r="I52"/>
  <c r="I63"/>
  <c r="I47"/>
  <c r="I64"/>
  <c r="I19"/>
  <c r="I15"/>
  <c r="I24"/>
  <c r="I58"/>
  <c r="I70"/>
  <c r="I31"/>
  <c r="I30"/>
  <c r="I18"/>
  <c r="I17"/>
  <c r="I20"/>
  <c r="I49"/>
  <c r="I68"/>
  <c r="I14"/>
  <c r="I5"/>
  <c r="I36"/>
  <c r="I10"/>
  <c r="I57"/>
  <c r="I23"/>
  <c r="I22"/>
  <c r="I21"/>
  <c r="I59"/>
  <c r="I8"/>
  <c r="I9"/>
  <c r="I39"/>
  <c r="I60"/>
  <c r="I69"/>
  <c r="I7"/>
  <c r="I43"/>
  <c r="I16"/>
  <c r="I29"/>
  <c r="I67"/>
  <c r="I33"/>
  <c r="I34"/>
  <c r="I27"/>
  <c r="I71"/>
  <c r="I28"/>
  <c r="I50"/>
  <c r="I56"/>
  <c r="I26"/>
  <c r="I38"/>
  <c r="I62"/>
  <c r="I32"/>
  <c r="I45"/>
  <c r="I53"/>
  <c r="I12"/>
  <c r="I40"/>
  <c r="I6"/>
  <c r="I73" s="1"/>
  <c r="I41"/>
  <c r="I2"/>
  <c r="I73" i="2"/>
  <c r="I75" s="1"/>
  <c r="I7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5"/>
  <c r="H73"/>
  <c r="H75" s="1"/>
  <c r="H74"/>
  <c r="G73"/>
  <c r="G75" s="1"/>
  <c r="G74"/>
  <c r="F75"/>
  <c r="F74"/>
  <c r="F73"/>
  <c r="E73"/>
  <c r="E75" s="1"/>
  <c r="E74"/>
  <c r="R72" i="1"/>
  <c r="Q72"/>
  <c r="P72"/>
  <c r="D74" i="2"/>
  <c r="D75"/>
  <c r="O72" i="1"/>
  <c r="N72"/>
  <c r="M72"/>
  <c r="L72"/>
  <c r="J72"/>
  <c r="I72"/>
  <c r="H72"/>
  <c r="G72"/>
  <c r="F72"/>
  <c r="D72"/>
  <c r="E72"/>
  <c r="I2" i="2"/>
  <c r="I74" i="4" l="1"/>
  <c r="I73"/>
  <c r="I75" s="1"/>
  <c r="I74" i="3"/>
  <c r="I75"/>
</calcChain>
</file>

<file path=xl/sharedStrings.xml><?xml version="1.0" encoding="utf-8"?>
<sst xmlns="http://schemas.openxmlformats.org/spreadsheetml/2006/main" count="1213" uniqueCount="106">
  <si>
    <t>12442: UCK 205, Termodinamik I Dersi İçin Öğrenci Listesi</t>
  </si>
  <si>
    <t>Ögrenci No</t>
  </si>
  <si>
    <t>Ad Soyad</t>
  </si>
  <si>
    <t>Fatma Kübra Akın</t>
  </si>
  <si>
    <t>Mustafa Bilgin</t>
  </si>
  <si>
    <t>Furkan Çolak</t>
  </si>
  <si>
    <t>Erol Aksoy</t>
  </si>
  <si>
    <t>Mehmetcan Kaymaz</t>
  </si>
  <si>
    <t>Metehan Taşpınar</t>
  </si>
  <si>
    <t>Muhammet Bahadır Şeker</t>
  </si>
  <si>
    <t>Mustafa Eren Asarkaya</t>
  </si>
  <si>
    <t>Abidin Burak Nuzumlalı</t>
  </si>
  <si>
    <t>Zehra Tuğ</t>
  </si>
  <si>
    <t>Muhammed Çağrı Gümüş</t>
  </si>
  <si>
    <t>Erdal Aydeniz</t>
  </si>
  <si>
    <t>Ömer Özyılmaz</t>
  </si>
  <si>
    <t>Abdulkadir Baştürk</t>
  </si>
  <si>
    <t>Arda Köycü</t>
  </si>
  <si>
    <t>Mert Can Dağıstan</t>
  </si>
  <si>
    <t>Recep Kurtuluş</t>
  </si>
  <si>
    <t>Fırat Şen</t>
  </si>
  <si>
    <t>Emre İrişoğlu</t>
  </si>
  <si>
    <t>Ahmet Güver</t>
  </si>
  <si>
    <t>Mahsum Kaplan</t>
  </si>
  <si>
    <t>Ebu Bekir Çiftçi</t>
  </si>
  <si>
    <t>Engin Can Karanlık</t>
  </si>
  <si>
    <t>Muhammed Emin Tanış</t>
  </si>
  <si>
    <t>İbrahim Karamavuş</t>
  </si>
  <si>
    <t>Oğuzhan Çam</t>
  </si>
  <si>
    <t>Ogeday Ercüment Bozkurt</t>
  </si>
  <si>
    <t>Atilla Şenyüz</t>
  </si>
  <si>
    <t>Ertuğrul Ağaç</t>
  </si>
  <si>
    <t>Yağız Yalçınkaya</t>
  </si>
  <si>
    <t>Alper Aslan</t>
  </si>
  <si>
    <t>Talha Ateş</t>
  </si>
  <si>
    <t>Anıl Küçük</t>
  </si>
  <si>
    <t>Enes Malik Oruç</t>
  </si>
  <si>
    <t>Mehmet Avinç</t>
  </si>
  <si>
    <t>Yiğit Pamuk</t>
  </si>
  <si>
    <t>Adem Güney</t>
  </si>
  <si>
    <t>Ahmet Sabah</t>
  </si>
  <si>
    <t>Huriye Nur Toprak</t>
  </si>
  <si>
    <t>Berkay Temizkan</t>
  </si>
  <si>
    <t>Emrah Efil</t>
  </si>
  <si>
    <t>Erkut Kil</t>
  </si>
  <si>
    <t>İsmail Berat Erdem</t>
  </si>
  <si>
    <t>Görkem Deniz Çizmeci</t>
  </si>
  <si>
    <t>Mustafa Malik Er</t>
  </si>
  <si>
    <t>Talip Uzunboy</t>
  </si>
  <si>
    <t>Alihan Atilla Çınar</t>
  </si>
  <si>
    <t>Efe Ozan Bozkurt</t>
  </si>
  <si>
    <t>Öykü Etçi</t>
  </si>
  <si>
    <t>Doğukan Yarkın Yıldız</t>
  </si>
  <si>
    <t>Erdem Şimşek</t>
  </si>
  <si>
    <t>Atila Kutret Ağca</t>
  </si>
  <si>
    <t>Hüseyin Koç</t>
  </si>
  <si>
    <t>Tacettin Sancak</t>
  </si>
  <si>
    <t>Hüseyin Akgün</t>
  </si>
  <si>
    <t>Eren Ertuğrul</t>
  </si>
  <si>
    <t>Bedirhan Yılmaz</t>
  </si>
  <si>
    <t>Hakan Süleyman Eze</t>
  </si>
  <si>
    <t>Mustafa Özdil</t>
  </si>
  <si>
    <t>Ezgi Yağmur Soy</t>
  </si>
  <si>
    <t>Can İnan</t>
  </si>
  <si>
    <t>Halime Güneş</t>
  </si>
  <si>
    <t>Elvan Toprakçı</t>
  </si>
  <si>
    <t>Muhammed Murat Özbek</t>
  </si>
  <si>
    <t>Furkan Gökeniş</t>
  </si>
  <si>
    <t>Mehmet Salih Kurt</t>
  </si>
  <si>
    <t>Samet Günenç</t>
  </si>
  <si>
    <t>19.09.2018</t>
  </si>
  <si>
    <t>DERS ARASI</t>
  </si>
  <si>
    <t>26.09.2018</t>
  </si>
  <si>
    <t>03.10.2018</t>
  </si>
  <si>
    <t>10.10.2018</t>
  </si>
  <si>
    <t>17.10.2018</t>
  </si>
  <si>
    <t>24.10.2018</t>
  </si>
  <si>
    <t>31.10.2018</t>
  </si>
  <si>
    <t>14.11.2018</t>
  </si>
  <si>
    <t>21.11.2018</t>
  </si>
  <si>
    <t>28.11.2018</t>
  </si>
  <si>
    <t>05.12.2018</t>
  </si>
  <si>
    <t>12.12.2018</t>
  </si>
  <si>
    <t>19.12.2018</t>
  </si>
  <si>
    <t>26.12.2018</t>
  </si>
  <si>
    <t>12442: UCK 205, Termodinamik I Dersi İçin Not Listesi</t>
  </si>
  <si>
    <t>Kısasınav 1</t>
  </si>
  <si>
    <t>Kısasınav 2</t>
  </si>
  <si>
    <t>Arasınavı 1</t>
  </si>
  <si>
    <t>Arasınavı 2</t>
  </si>
  <si>
    <t>Final</t>
  </si>
  <si>
    <t>Toplam Not</t>
  </si>
  <si>
    <t>Katılım</t>
  </si>
  <si>
    <t>Ortalama</t>
  </si>
  <si>
    <t>Katılanların ortalaması</t>
  </si>
  <si>
    <t>+</t>
  </si>
  <si>
    <t>Grade</t>
  </si>
  <si>
    <t>FF</t>
  </si>
  <si>
    <t>DD</t>
  </si>
  <si>
    <t>AA</t>
  </si>
  <si>
    <t>DC</t>
  </si>
  <si>
    <t>CC</t>
  </si>
  <si>
    <t>BA</t>
  </si>
  <si>
    <t>BB</t>
  </si>
  <si>
    <t>CB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</si>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</sst>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90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workbookViewId="0">
      <selection activeCell="W62" sqref="W62"/>
    </sheetView>
  </sheetViews>
  <sheetFormatPr defaultRowHeight="14.4"/>
  <cols>
    <col min="2" max="2" width="10.33203125" customWidth="1"/>
    <col min="3" max="3" width="22.33203125" bestFit="1" customWidth="1"/>
    <col min="4" max="18" width="3.77734375" customWidth="1"/>
  </cols>
  <sheetData>
    <row r="1" spans="1:19">
      <c r="B1" t="s">
        <v>0</v>
      </c>
    </row>
    <row r="2" spans="1:19" ht="66.599999999999994" customHeight="1">
      <c r="D2" s="1" t="s">
        <v>70</v>
      </c>
      <c r="E2" s="1" t="s">
        <v>72</v>
      </c>
      <c r="F2" s="1" t="s">
        <v>73</v>
      </c>
      <c r="G2" s="1" t="s">
        <v>74</v>
      </c>
      <c r="H2" s="1" t="s">
        <v>75</v>
      </c>
      <c r="I2" s="1" t="s">
        <v>76</v>
      </c>
      <c r="J2" s="1" t="s">
        <v>77</v>
      </c>
      <c r="K2" s="1" t="s">
        <v>71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</row>
    <row r="3" spans="1:19">
      <c r="B3" t="s">
        <v>1</v>
      </c>
      <c r="C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/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t="s">
        <v>105</v>
      </c>
    </row>
    <row r="4" spans="1:19">
      <c r="A4">
        <v>1</v>
      </c>
      <c r="B4">
        <v>70160035</v>
      </c>
      <c r="C4" t="s">
        <v>3</v>
      </c>
      <c r="D4" s="3" t="s">
        <v>95</v>
      </c>
      <c r="E4" s="3" t="s">
        <v>95</v>
      </c>
      <c r="F4" s="3" t="s">
        <v>95</v>
      </c>
      <c r="G4" s="3" t="s">
        <v>95</v>
      </c>
      <c r="H4" s="3"/>
      <c r="I4" s="3" t="s">
        <v>95</v>
      </c>
      <c r="J4" s="3" t="s">
        <v>95</v>
      </c>
      <c r="K4" s="3"/>
      <c r="L4" s="3" t="s">
        <v>95</v>
      </c>
      <c r="M4" s="3" t="s">
        <v>95</v>
      </c>
      <c r="N4" s="3" t="s">
        <v>95</v>
      </c>
      <c r="O4" s="3" t="s">
        <v>95</v>
      </c>
      <c r="P4" s="3" t="s">
        <v>95</v>
      </c>
      <c r="Q4" s="3" t="s">
        <v>95</v>
      </c>
      <c r="R4" s="3"/>
      <c r="S4">
        <f>COUNTIF(D4:R4,"=+")</f>
        <v>12</v>
      </c>
    </row>
    <row r="5" spans="1:19">
      <c r="A5">
        <v>2</v>
      </c>
      <c r="B5">
        <v>110160002</v>
      </c>
      <c r="C5" t="s">
        <v>4</v>
      </c>
      <c r="D5" s="3" t="s">
        <v>95</v>
      </c>
      <c r="E5" s="3" t="s">
        <v>95</v>
      </c>
      <c r="F5" s="3" t="s">
        <v>95</v>
      </c>
      <c r="G5" s="3" t="s">
        <v>95</v>
      </c>
      <c r="H5" s="3" t="s">
        <v>95</v>
      </c>
      <c r="I5" s="3"/>
      <c r="J5" s="3"/>
      <c r="K5" s="3"/>
      <c r="L5" s="3" t="s">
        <v>95</v>
      </c>
      <c r="M5" s="3" t="s">
        <v>95</v>
      </c>
      <c r="N5" s="3" t="s">
        <v>95</v>
      </c>
      <c r="O5" s="3" t="s">
        <v>95</v>
      </c>
      <c r="P5" s="3" t="s">
        <v>95</v>
      </c>
      <c r="Q5" s="3" t="s">
        <v>95</v>
      </c>
      <c r="R5" s="3" t="s">
        <v>95</v>
      </c>
      <c r="S5">
        <f t="shared" ref="S5:S68" si="0">COUNTIF(D5:R5,"=+")</f>
        <v>12</v>
      </c>
    </row>
    <row r="6" spans="1:19">
      <c r="A6">
        <v>3</v>
      </c>
      <c r="B6">
        <v>110160003</v>
      </c>
      <c r="C6" t="s">
        <v>5</v>
      </c>
      <c r="D6" s="3" t="s">
        <v>95</v>
      </c>
      <c r="E6" s="3" t="s">
        <v>95</v>
      </c>
      <c r="F6" s="3" t="s">
        <v>95</v>
      </c>
      <c r="G6" s="3" t="s">
        <v>95</v>
      </c>
      <c r="H6" s="3"/>
      <c r="I6" s="3"/>
      <c r="J6" s="3"/>
      <c r="K6" s="3"/>
      <c r="L6" s="3" t="s">
        <v>95</v>
      </c>
      <c r="M6" s="3" t="s">
        <v>95</v>
      </c>
      <c r="N6" s="3" t="s">
        <v>95</v>
      </c>
      <c r="O6" s="3" t="s">
        <v>95</v>
      </c>
      <c r="P6" s="3" t="s">
        <v>95</v>
      </c>
      <c r="Q6" s="3" t="s">
        <v>95</v>
      </c>
      <c r="R6" s="3" t="s">
        <v>95</v>
      </c>
      <c r="S6">
        <f t="shared" si="0"/>
        <v>11</v>
      </c>
    </row>
    <row r="7" spans="1:19">
      <c r="A7">
        <v>4</v>
      </c>
      <c r="B7">
        <v>110160004</v>
      </c>
      <c r="C7" t="s">
        <v>6</v>
      </c>
      <c r="D7" s="3" t="s">
        <v>95</v>
      </c>
      <c r="E7" s="3" t="s">
        <v>95</v>
      </c>
      <c r="F7" s="3" t="s">
        <v>95</v>
      </c>
      <c r="G7" s="3" t="s">
        <v>95</v>
      </c>
      <c r="H7" s="3" t="s">
        <v>95</v>
      </c>
      <c r="I7" s="3"/>
      <c r="J7" s="3"/>
      <c r="K7" s="3"/>
      <c r="L7" s="3" t="s">
        <v>95</v>
      </c>
      <c r="M7" s="3" t="s">
        <v>95</v>
      </c>
      <c r="N7" s="3" t="s">
        <v>95</v>
      </c>
      <c r="O7" s="3" t="s">
        <v>95</v>
      </c>
      <c r="P7" s="3" t="s">
        <v>95</v>
      </c>
      <c r="Q7" s="3" t="s">
        <v>95</v>
      </c>
      <c r="R7" s="3" t="s">
        <v>95</v>
      </c>
      <c r="S7">
        <f t="shared" si="0"/>
        <v>12</v>
      </c>
    </row>
    <row r="8" spans="1:19">
      <c r="A8">
        <v>5</v>
      </c>
      <c r="B8">
        <v>110160008</v>
      </c>
      <c r="C8" t="s">
        <v>7</v>
      </c>
      <c r="D8" s="3" t="s">
        <v>95</v>
      </c>
      <c r="E8" s="3" t="s">
        <v>95</v>
      </c>
      <c r="F8" s="3" t="s">
        <v>95</v>
      </c>
      <c r="G8" s="3"/>
      <c r="H8" s="3" t="s">
        <v>95</v>
      </c>
      <c r="I8" s="3"/>
      <c r="J8" s="3" t="s">
        <v>95</v>
      </c>
      <c r="K8" s="3"/>
      <c r="L8" s="3" t="s">
        <v>95</v>
      </c>
      <c r="M8" s="3" t="s">
        <v>95</v>
      </c>
      <c r="N8" s="3"/>
      <c r="O8" s="3" t="s">
        <v>95</v>
      </c>
      <c r="P8" s="3" t="s">
        <v>95</v>
      </c>
      <c r="Q8" s="3" t="s">
        <v>95</v>
      </c>
      <c r="R8" s="3"/>
      <c r="S8">
        <f t="shared" si="0"/>
        <v>10</v>
      </c>
    </row>
    <row r="9" spans="1:19">
      <c r="A9">
        <v>6</v>
      </c>
      <c r="B9">
        <v>110160009</v>
      </c>
      <c r="C9" t="s">
        <v>8</v>
      </c>
      <c r="D9" s="3" t="s">
        <v>95</v>
      </c>
      <c r="E9" s="3" t="s">
        <v>95</v>
      </c>
      <c r="F9" s="3" t="s">
        <v>95</v>
      </c>
      <c r="G9" s="3"/>
      <c r="H9" s="3" t="s">
        <v>95</v>
      </c>
      <c r="I9" s="3" t="s">
        <v>95</v>
      </c>
      <c r="J9" s="3" t="s">
        <v>95</v>
      </c>
      <c r="K9" s="3"/>
      <c r="L9" s="3" t="s">
        <v>95</v>
      </c>
      <c r="M9" s="3" t="s">
        <v>95</v>
      </c>
      <c r="N9" s="3"/>
      <c r="O9" s="3" t="s">
        <v>95</v>
      </c>
      <c r="P9" s="3" t="s">
        <v>95</v>
      </c>
      <c r="Q9" s="3" t="s">
        <v>95</v>
      </c>
      <c r="R9" s="3"/>
      <c r="S9">
        <f t="shared" si="0"/>
        <v>11</v>
      </c>
    </row>
    <row r="10" spans="1:19">
      <c r="A10">
        <v>7</v>
      </c>
      <c r="B10">
        <v>110160010</v>
      </c>
      <c r="C10" t="s">
        <v>9</v>
      </c>
      <c r="D10" s="3" t="s">
        <v>95</v>
      </c>
      <c r="E10" s="3" t="s">
        <v>95</v>
      </c>
      <c r="F10" s="3"/>
      <c r="G10" s="3" t="s">
        <v>95</v>
      </c>
      <c r="H10" s="3" t="s">
        <v>95</v>
      </c>
      <c r="I10" s="3" t="s">
        <v>95</v>
      </c>
      <c r="J10" s="3"/>
      <c r="K10" s="3"/>
      <c r="L10" s="3"/>
      <c r="M10" s="3" t="s">
        <v>95</v>
      </c>
      <c r="N10" s="3" t="s">
        <v>95</v>
      </c>
      <c r="O10" s="3" t="s">
        <v>95</v>
      </c>
      <c r="P10" s="3"/>
      <c r="Q10" s="3" t="s">
        <v>95</v>
      </c>
      <c r="R10" s="3"/>
      <c r="S10">
        <f t="shared" si="0"/>
        <v>9</v>
      </c>
    </row>
    <row r="11" spans="1:19">
      <c r="A11">
        <v>8</v>
      </c>
      <c r="B11">
        <v>110160011</v>
      </c>
      <c r="C11" t="s">
        <v>10</v>
      </c>
      <c r="D11" s="3" t="s">
        <v>95</v>
      </c>
      <c r="E11" s="3" t="s">
        <v>95</v>
      </c>
      <c r="F11" s="3"/>
      <c r="G11" s="3" t="s">
        <v>95</v>
      </c>
      <c r="H11" s="3" t="s">
        <v>95</v>
      </c>
      <c r="I11" s="3" t="s">
        <v>95</v>
      </c>
      <c r="J11" s="3" t="s">
        <v>95</v>
      </c>
      <c r="K11" s="3"/>
      <c r="L11" s="3" t="s">
        <v>95</v>
      </c>
      <c r="M11" s="3" t="s">
        <v>95</v>
      </c>
      <c r="N11" s="3"/>
      <c r="O11" s="3" t="s">
        <v>95</v>
      </c>
      <c r="P11" s="3" t="s">
        <v>95</v>
      </c>
      <c r="Q11" s="3" t="s">
        <v>95</v>
      </c>
      <c r="R11" s="3"/>
      <c r="S11">
        <f t="shared" si="0"/>
        <v>11</v>
      </c>
    </row>
    <row r="12" spans="1:19">
      <c r="A12">
        <v>9</v>
      </c>
      <c r="B12">
        <v>110160012</v>
      </c>
      <c r="C12" t="s">
        <v>11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/>
      <c r="K12" s="3"/>
      <c r="L12" s="3" t="s">
        <v>95</v>
      </c>
      <c r="M12" s="3" t="s">
        <v>95</v>
      </c>
      <c r="N12" s="3"/>
      <c r="O12" s="3"/>
      <c r="P12" s="3" t="s">
        <v>95</v>
      </c>
      <c r="Q12" s="3" t="s">
        <v>95</v>
      </c>
      <c r="R12" s="3" t="s">
        <v>95</v>
      </c>
      <c r="S12">
        <f t="shared" si="0"/>
        <v>11</v>
      </c>
    </row>
    <row r="13" spans="1:19">
      <c r="A13">
        <v>10</v>
      </c>
      <c r="B13">
        <v>110160014</v>
      </c>
      <c r="C13" t="s">
        <v>12</v>
      </c>
      <c r="D13" s="3" t="s">
        <v>95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/>
      <c r="K13" s="3"/>
      <c r="L13" s="3" t="s">
        <v>95</v>
      </c>
      <c r="M13" s="3" t="s">
        <v>95</v>
      </c>
      <c r="N13" s="3" t="s">
        <v>95</v>
      </c>
      <c r="O13" s="3" t="s">
        <v>95</v>
      </c>
      <c r="P13" s="3"/>
      <c r="Q13" s="3" t="s">
        <v>95</v>
      </c>
      <c r="R13" s="3"/>
      <c r="S13">
        <f t="shared" si="0"/>
        <v>11</v>
      </c>
    </row>
    <row r="14" spans="1:19">
      <c r="A14">
        <v>11</v>
      </c>
      <c r="B14">
        <v>110160016</v>
      </c>
      <c r="C14" t="s">
        <v>13</v>
      </c>
      <c r="D14" s="3" t="s">
        <v>95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/>
      <c r="K14" s="3"/>
      <c r="L14" s="3"/>
      <c r="M14" s="3" t="s">
        <v>95</v>
      </c>
      <c r="N14" s="3"/>
      <c r="O14" s="3" t="s">
        <v>95</v>
      </c>
      <c r="P14" s="3"/>
      <c r="Q14" s="3" t="s">
        <v>95</v>
      </c>
      <c r="R14" s="3" t="s">
        <v>95</v>
      </c>
      <c r="S14">
        <f t="shared" si="0"/>
        <v>10</v>
      </c>
    </row>
    <row r="15" spans="1:19">
      <c r="A15">
        <v>12</v>
      </c>
      <c r="B15">
        <v>110160018</v>
      </c>
      <c r="C15" t="s">
        <v>14</v>
      </c>
      <c r="D15" s="3" t="s">
        <v>95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/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>
        <f t="shared" si="0"/>
        <v>14</v>
      </c>
    </row>
    <row r="16" spans="1:19">
      <c r="A16">
        <v>13</v>
      </c>
      <c r="B16">
        <v>110160019</v>
      </c>
      <c r="C16" t="s">
        <v>15</v>
      </c>
      <c r="D16" s="3" t="s">
        <v>95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/>
      <c r="L16" s="3"/>
      <c r="M16" s="3" t="s">
        <v>95</v>
      </c>
      <c r="N16" s="3" t="s">
        <v>95</v>
      </c>
      <c r="O16" s="3" t="s">
        <v>95</v>
      </c>
      <c r="P16" s="3"/>
      <c r="Q16" s="3" t="s">
        <v>95</v>
      </c>
      <c r="R16" s="3" t="s">
        <v>95</v>
      </c>
      <c r="S16">
        <f t="shared" si="0"/>
        <v>12</v>
      </c>
    </row>
    <row r="17" spans="1:19">
      <c r="A17">
        <v>14</v>
      </c>
      <c r="B17">
        <v>110160020</v>
      </c>
      <c r="C17" t="s">
        <v>16</v>
      </c>
      <c r="D17" s="3" t="s">
        <v>95</v>
      </c>
      <c r="E17" s="3"/>
      <c r="F17" s="3"/>
      <c r="G17" s="3" t="s">
        <v>95</v>
      </c>
      <c r="H17" s="3"/>
      <c r="I17" s="3"/>
      <c r="J17" s="3"/>
      <c r="K17" s="3"/>
      <c r="L17" s="3" t="s">
        <v>95</v>
      </c>
      <c r="M17" s="3" t="s">
        <v>95</v>
      </c>
      <c r="N17" s="3" t="s">
        <v>95</v>
      </c>
      <c r="O17" s="3"/>
      <c r="P17" s="3" t="s">
        <v>95</v>
      </c>
      <c r="Q17" s="3" t="s">
        <v>95</v>
      </c>
      <c r="R17" s="3" t="s">
        <v>95</v>
      </c>
      <c r="S17">
        <f t="shared" si="0"/>
        <v>8</v>
      </c>
    </row>
    <row r="18" spans="1:19">
      <c r="A18">
        <v>15</v>
      </c>
      <c r="B18">
        <v>110160021</v>
      </c>
      <c r="C18" t="s">
        <v>17</v>
      </c>
      <c r="D18" s="3" t="s">
        <v>95</v>
      </c>
      <c r="E18" s="3" t="s">
        <v>95</v>
      </c>
      <c r="F18" s="3" t="s">
        <v>95</v>
      </c>
      <c r="G18" s="3"/>
      <c r="H18" s="3" t="s">
        <v>95</v>
      </c>
      <c r="I18" s="3" t="s">
        <v>95</v>
      </c>
      <c r="J18" s="3"/>
      <c r="K18" s="3"/>
      <c r="L18" s="3"/>
      <c r="M18" s="3" t="s">
        <v>95</v>
      </c>
      <c r="N18" s="3" t="s">
        <v>95</v>
      </c>
      <c r="O18" s="3"/>
      <c r="P18" s="3"/>
      <c r="Q18" s="3" t="s">
        <v>95</v>
      </c>
      <c r="R18" s="3"/>
      <c r="S18">
        <f t="shared" si="0"/>
        <v>8</v>
      </c>
    </row>
    <row r="19" spans="1:19">
      <c r="A19">
        <v>16</v>
      </c>
      <c r="B19">
        <v>110160024</v>
      </c>
      <c r="C19" t="s">
        <v>18</v>
      </c>
      <c r="D19" s="3" t="s">
        <v>95</v>
      </c>
      <c r="E19" s="3" t="s">
        <v>95</v>
      </c>
      <c r="F19" s="3" t="s">
        <v>95</v>
      </c>
      <c r="G19" s="3" t="s">
        <v>95</v>
      </c>
      <c r="H19" s="3" t="s">
        <v>95</v>
      </c>
      <c r="I19" s="3" t="s">
        <v>95</v>
      </c>
      <c r="J19" s="3"/>
      <c r="K19" s="3"/>
      <c r="L19" s="3" t="s">
        <v>95</v>
      </c>
      <c r="M19" s="3" t="s">
        <v>95</v>
      </c>
      <c r="N19" s="3" t="s">
        <v>95</v>
      </c>
      <c r="O19" s="3" t="s">
        <v>95</v>
      </c>
      <c r="P19" s="3" t="s">
        <v>95</v>
      </c>
      <c r="Q19" s="3" t="s">
        <v>95</v>
      </c>
      <c r="R19" s="3"/>
      <c r="S19">
        <f t="shared" si="0"/>
        <v>12</v>
      </c>
    </row>
    <row r="20" spans="1:19">
      <c r="A20">
        <v>17</v>
      </c>
      <c r="B20">
        <v>110160025</v>
      </c>
      <c r="C20" t="s">
        <v>19</v>
      </c>
      <c r="D20" s="3" t="s">
        <v>95</v>
      </c>
      <c r="E20" s="3" t="s">
        <v>95</v>
      </c>
      <c r="F20" s="3" t="s">
        <v>95</v>
      </c>
      <c r="G20" s="3" t="s">
        <v>95</v>
      </c>
      <c r="H20" s="3"/>
      <c r="I20" s="3"/>
      <c r="J20" s="3"/>
      <c r="K20" s="3"/>
      <c r="L20" s="3" t="s">
        <v>95</v>
      </c>
      <c r="M20" s="3" t="s">
        <v>95</v>
      </c>
      <c r="N20" s="3"/>
      <c r="O20" s="3"/>
      <c r="P20" s="3" t="s">
        <v>95</v>
      </c>
      <c r="Q20" s="3" t="s">
        <v>95</v>
      </c>
      <c r="R20" s="3"/>
      <c r="S20">
        <f t="shared" si="0"/>
        <v>8</v>
      </c>
    </row>
    <row r="21" spans="1:19">
      <c r="A21">
        <v>18</v>
      </c>
      <c r="B21">
        <v>110160027</v>
      </c>
      <c r="C21" t="s">
        <v>20</v>
      </c>
      <c r="D21" s="3" t="s">
        <v>95</v>
      </c>
      <c r="E21" s="3" t="s">
        <v>95</v>
      </c>
      <c r="F21" s="3" t="s">
        <v>95</v>
      </c>
      <c r="G21" s="3"/>
      <c r="H21" s="3" t="s">
        <v>95</v>
      </c>
      <c r="I21" s="3"/>
      <c r="J21" s="3" t="s">
        <v>95</v>
      </c>
      <c r="K21" s="3"/>
      <c r="L21" s="3" t="s">
        <v>95</v>
      </c>
      <c r="M21" s="3" t="s">
        <v>95</v>
      </c>
      <c r="N21" s="3"/>
      <c r="O21" s="3" t="s">
        <v>95</v>
      </c>
      <c r="P21" s="3" t="s">
        <v>95</v>
      </c>
      <c r="Q21" s="3" t="s">
        <v>95</v>
      </c>
      <c r="R21" s="3"/>
      <c r="S21">
        <f t="shared" si="0"/>
        <v>10</v>
      </c>
    </row>
    <row r="22" spans="1:19">
      <c r="A22">
        <v>19</v>
      </c>
      <c r="B22">
        <v>110160028</v>
      </c>
      <c r="C22" t="s">
        <v>21</v>
      </c>
      <c r="D22" s="3" t="s">
        <v>95</v>
      </c>
      <c r="E22" s="3" t="s">
        <v>95</v>
      </c>
      <c r="F22" s="3" t="s">
        <v>95</v>
      </c>
      <c r="G22" s="3" t="s">
        <v>95</v>
      </c>
      <c r="H22" s="3" t="s">
        <v>95</v>
      </c>
      <c r="I22" s="3" t="s">
        <v>95</v>
      </c>
      <c r="J22" s="3" t="s">
        <v>95</v>
      </c>
      <c r="K22" s="3"/>
      <c r="L22" s="3" t="s">
        <v>95</v>
      </c>
      <c r="M22" s="3" t="s">
        <v>95</v>
      </c>
      <c r="N22" s="3" t="s">
        <v>95</v>
      </c>
      <c r="O22" s="3" t="s">
        <v>95</v>
      </c>
      <c r="P22" s="3" t="s">
        <v>95</v>
      </c>
      <c r="Q22" s="3" t="s">
        <v>95</v>
      </c>
      <c r="R22" s="3" t="s">
        <v>95</v>
      </c>
      <c r="S22">
        <f t="shared" si="0"/>
        <v>14</v>
      </c>
    </row>
    <row r="23" spans="1:19">
      <c r="A23">
        <v>20</v>
      </c>
      <c r="B23">
        <v>110160030</v>
      </c>
      <c r="C23" t="s">
        <v>22</v>
      </c>
      <c r="D23" s="3" t="s">
        <v>95</v>
      </c>
      <c r="E23" s="3" t="s">
        <v>95</v>
      </c>
      <c r="F23" s="3" t="s">
        <v>95</v>
      </c>
      <c r="G23" s="3" t="s">
        <v>95</v>
      </c>
      <c r="H23" s="3" t="s">
        <v>95</v>
      </c>
      <c r="I23" s="3" t="s">
        <v>95</v>
      </c>
      <c r="J23" s="3" t="s">
        <v>95</v>
      </c>
      <c r="K23" s="3"/>
      <c r="L23" s="3"/>
      <c r="M23" s="3" t="s">
        <v>95</v>
      </c>
      <c r="N23" s="3" t="s">
        <v>95</v>
      </c>
      <c r="O23" s="3"/>
      <c r="P23" s="3"/>
      <c r="Q23" s="3" t="s">
        <v>95</v>
      </c>
      <c r="R23" s="3" t="s">
        <v>95</v>
      </c>
      <c r="S23">
        <f t="shared" si="0"/>
        <v>11</v>
      </c>
    </row>
    <row r="24" spans="1:19">
      <c r="A24">
        <v>21</v>
      </c>
      <c r="B24">
        <v>110160031</v>
      </c>
      <c r="C24" t="s">
        <v>23</v>
      </c>
      <c r="D24" s="3" t="s">
        <v>95</v>
      </c>
      <c r="E24" s="3"/>
      <c r="F24" s="3" t="s">
        <v>95</v>
      </c>
      <c r="G24" s="3" t="s">
        <v>95</v>
      </c>
      <c r="H24" s="3" t="s">
        <v>95</v>
      </c>
      <c r="I24" s="3" t="s">
        <v>95</v>
      </c>
      <c r="J24" s="3"/>
      <c r="K24" s="3"/>
      <c r="L24" s="3"/>
      <c r="M24" s="3" t="s">
        <v>95</v>
      </c>
      <c r="N24" s="3" t="s">
        <v>95</v>
      </c>
      <c r="O24" s="3" t="s">
        <v>95</v>
      </c>
      <c r="P24" s="3"/>
      <c r="Q24" s="3" t="s">
        <v>95</v>
      </c>
      <c r="R24" s="3" t="s">
        <v>95</v>
      </c>
      <c r="S24">
        <f t="shared" si="0"/>
        <v>10</v>
      </c>
    </row>
    <row r="25" spans="1:19">
      <c r="A25">
        <v>22</v>
      </c>
      <c r="B25">
        <v>110160034</v>
      </c>
      <c r="C25" t="s">
        <v>24</v>
      </c>
      <c r="D25" s="3" t="s">
        <v>95</v>
      </c>
      <c r="E25" s="3" t="s">
        <v>95</v>
      </c>
      <c r="F25" s="3" t="s">
        <v>95</v>
      </c>
      <c r="G25" s="3" t="s">
        <v>95</v>
      </c>
      <c r="H25" s="3" t="s">
        <v>95</v>
      </c>
      <c r="I25" s="3" t="s">
        <v>95</v>
      </c>
      <c r="J25" s="3"/>
      <c r="K25" s="3"/>
      <c r="L25" s="3"/>
      <c r="M25" s="3" t="s">
        <v>95</v>
      </c>
      <c r="N25" s="3" t="s">
        <v>95</v>
      </c>
      <c r="O25" s="3" t="s">
        <v>95</v>
      </c>
      <c r="P25" s="3"/>
      <c r="Q25" s="3" t="s">
        <v>95</v>
      </c>
      <c r="R25" s="3"/>
      <c r="S25">
        <f t="shared" si="0"/>
        <v>10</v>
      </c>
    </row>
    <row r="26" spans="1:19">
      <c r="A26">
        <v>23</v>
      </c>
      <c r="B26">
        <v>110160036</v>
      </c>
      <c r="C26" t="s">
        <v>25</v>
      </c>
      <c r="D26" s="3" t="s">
        <v>95</v>
      </c>
      <c r="E26" s="3" t="s">
        <v>95</v>
      </c>
      <c r="F26" s="3" t="s">
        <v>95</v>
      </c>
      <c r="G26" s="3"/>
      <c r="H26" s="3" t="s">
        <v>95</v>
      </c>
      <c r="I26" s="3" t="s">
        <v>95</v>
      </c>
      <c r="J26" s="3" t="s">
        <v>95</v>
      </c>
      <c r="K26" s="3"/>
      <c r="L26" s="3"/>
      <c r="M26" s="3" t="s">
        <v>95</v>
      </c>
      <c r="N26" s="3" t="s">
        <v>95</v>
      </c>
      <c r="O26" s="3" t="s">
        <v>95</v>
      </c>
      <c r="P26" s="3"/>
      <c r="Q26" s="3" t="s">
        <v>95</v>
      </c>
      <c r="R26" s="3" t="s">
        <v>95</v>
      </c>
      <c r="S26">
        <f t="shared" si="0"/>
        <v>11</v>
      </c>
    </row>
    <row r="27" spans="1:19">
      <c r="A27">
        <v>24</v>
      </c>
      <c r="B27">
        <v>110160040</v>
      </c>
      <c r="C27" t="s">
        <v>26</v>
      </c>
      <c r="D27" s="3" t="s">
        <v>95</v>
      </c>
      <c r="E27" s="3" t="s">
        <v>95</v>
      </c>
      <c r="F27" s="3" t="s">
        <v>95</v>
      </c>
      <c r="G27" s="3" t="s">
        <v>95</v>
      </c>
      <c r="H27" s="3"/>
      <c r="I27" s="3" t="s">
        <v>95</v>
      </c>
      <c r="J27" s="3" t="s">
        <v>95</v>
      </c>
      <c r="K27" s="3"/>
      <c r="L27" s="3" t="s">
        <v>95</v>
      </c>
      <c r="M27" s="3" t="s">
        <v>95</v>
      </c>
      <c r="N27" s="3" t="s">
        <v>95</v>
      </c>
      <c r="O27" s="3"/>
      <c r="P27" s="3" t="s">
        <v>95</v>
      </c>
      <c r="Q27" s="3" t="s">
        <v>95</v>
      </c>
      <c r="R27" s="3"/>
      <c r="S27">
        <f t="shared" si="0"/>
        <v>11</v>
      </c>
    </row>
    <row r="28" spans="1:19">
      <c r="A28">
        <v>25</v>
      </c>
      <c r="B28">
        <v>110160042</v>
      </c>
      <c r="C28" t="s">
        <v>27</v>
      </c>
      <c r="D28" s="3" t="s">
        <v>95</v>
      </c>
      <c r="E28" s="3"/>
      <c r="F28" s="3" t="s">
        <v>95</v>
      </c>
      <c r="G28" s="3" t="s">
        <v>95</v>
      </c>
      <c r="H28" s="3" t="s">
        <v>95</v>
      </c>
      <c r="I28" s="3" t="s">
        <v>95</v>
      </c>
      <c r="J28" s="3" t="s">
        <v>95</v>
      </c>
      <c r="K28" s="3"/>
      <c r="L28" s="3" t="s">
        <v>95</v>
      </c>
      <c r="M28" s="3" t="s">
        <v>95</v>
      </c>
      <c r="N28" s="3"/>
      <c r="O28" s="3" t="s">
        <v>95</v>
      </c>
      <c r="P28" s="3" t="s">
        <v>95</v>
      </c>
      <c r="Q28" s="3" t="s">
        <v>95</v>
      </c>
      <c r="R28" s="3"/>
      <c r="S28">
        <f t="shared" si="0"/>
        <v>11</v>
      </c>
    </row>
    <row r="29" spans="1:19">
      <c r="A29">
        <v>26</v>
      </c>
      <c r="B29">
        <v>110160043</v>
      </c>
      <c r="C29" t="s">
        <v>28</v>
      </c>
      <c r="D29" s="3" t="s">
        <v>95</v>
      </c>
      <c r="E29" s="3" t="s">
        <v>95</v>
      </c>
      <c r="F29" s="3" t="s">
        <v>95</v>
      </c>
      <c r="G29" s="3" t="s">
        <v>95</v>
      </c>
      <c r="H29" s="3" t="s">
        <v>95</v>
      </c>
      <c r="I29" s="3" t="s">
        <v>95</v>
      </c>
      <c r="J29" s="3" t="s">
        <v>95</v>
      </c>
      <c r="K29" s="3"/>
      <c r="L29" s="3" t="s">
        <v>95</v>
      </c>
      <c r="M29" s="3" t="s">
        <v>95</v>
      </c>
      <c r="N29" s="3"/>
      <c r="O29" s="3" t="s">
        <v>95</v>
      </c>
      <c r="P29" s="3" t="s">
        <v>95</v>
      </c>
      <c r="Q29" s="3" t="s">
        <v>95</v>
      </c>
      <c r="R29" s="3"/>
      <c r="S29">
        <f t="shared" si="0"/>
        <v>12</v>
      </c>
    </row>
    <row r="30" spans="1:19">
      <c r="A30">
        <v>27</v>
      </c>
      <c r="B30">
        <v>110160044</v>
      </c>
      <c r="C30" t="s">
        <v>29</v>
      </c>
      <c r="D30" s="3" t="s">
        <v>95</v>
      </c>
      <c r="E30" s="3" t="s">
        <v>95</v>
      </c>
      <c r="F30" s="3" t="s">
        <v>95</v>
      </c>
      <c r="G30" s="3" t="s">
        <v>95</v>
      </c>
      <c r="H30" s="3" t="s">
        <v>95</v>
      </c>
      <c r="I30" s="3" t="s">
        <v>95</v>
      </c>
      <c r="J30" s="3"/>
      <c r="K30" s="3"/>
      <c r="L30" s="3"/>
      <c r="M30" s="3" t="s">
        <v>95</v>
      </c>
      <c r="N30" s="3" t="s">
        <v>95</v>
      </c>
      <c r="O30" s="3" t="s">
        <v>95</v>
      </c>
      <c r="P30" s="3"/>
      <c r="Q30" s="3" t="s">
        <v>95</v>
      </c>
      <c r="R30" s="3"/>
      <c r="S30">
        <f t="shared" si="0"/>
        <v>10</v>
      </c>
    </row>
    <row r="31" spans="1:19">
      <c r="A31">
        <v>28</v>
      </c>
      <c r="B31">
        <v>110160046</v>
      </c>
      <c r="C31" t="s">
        <v>30</v>
      </c>
      <c r="D31" s="3" t="s">
        <v>95</v>
      </c>
      <c r="E31" s="3" t="s">
        <v>95</v>
      </c>
      <c r="F31" s="3" t="s">
        <v>95</v>
      </c>
      <c r="G31" s="3" t="s">
        <v>95</v>
      </c>
      <c r="H31" s="3" t="s">
        <v>95</v>
      </c>
      <c r="I31" s="3" t="s">
        <v>95</v>
      </c>
      <c r="J31" s="3"/>
      <c r="K31" s="3"/>
      <c r="L31" s="3" t="s">
        <v>95</v>
      </c>
      <c r="M31" s="3" t="s">
        <v>95</v>
      </c>
      <c r="N31" s="3" t="s">
        <v>95</v>
      </c>
      <c r="O31" s="3" t="s">
        <v>95</v>
      </c>
      <c r="P31" s="3"/>
      <c r="Q31" s="3" t="s">
        <v>95</v>
      </c>
      <c r="R31" s="3" t="s">
        <v>95</v>
      </c>
      <c r="S31">
        <f t="shared" si="0"/>
        <v>12</v>
      </c>
    </row>
    <row r="32" spans="1:19">
      <c r="A32">
        <v>29</v>
      </c>
      <c r="B32">
        <v>110160047</v>
      </c>
      <c r="C32" t="s">
        <v>31</v>
      </c>
      <c r="D32" s="3" t="s">
        <v>95</v>
      </c>
      <c r="E32" s="3" t="s">
        <v>95</v>
      </c>
      <c r="F32" s="3" t="s">
        <v>95</v>
      </c>
      <c r="G32" s="3" t="s">
        <v>95</v>
      </c>
      <c r="H32" s="3"/>
      <c r="I32" s="3" t="s">
        <v>95</v>
      </c>
      <c r="J32" s="3" t="s">
        <v>95</v>
      </c>
      <c r="K32" s="3"/>
      <c r="L32" s="3" t="s">
        <v>95</v>
      </c>
      <c r="M32" s="3" t="s">
        <v>95</v>
      </c>
      <c r="N32" s="3"/>
      <c r="O32" s="3" t="s">
        <v>95</v>
      </c>
      <c r="P32" s="3" t="s">
        <v>95</v>
      </c>
      <c r="Q32" s="3" t="s">
        <v>95</v>
      </c>
      <c r="R32" s="3" t="s">
        <v>95</v>
      </c>
      <c r="S32">
        <f t="shared" si="0"/>
        <v>12</v>
      </c>
    </row>
    <row r="33" spans="1:19">
      <c r="A33">
        <v>30</v>
      </c>
      <c r="B33">
        <v>110160049</v>
      </c>
      <c r="C33" t="s">
        <v>32</v>
      </c>
      <c r="D33" s="3" t="s">
        <v>95</v>
      </c>
      <c r="E33" s="3" t="s">
        <v>95</v>
      </c>
      <c r="F33" s="3" t="s">
        <v>95</v>
      </c>
      <c r="G33" s="3" t="s">
        <v>95</v>
      </c>
      <c r="H33" s="3" t="s">
        <v>95</v>
      </c>
      <c r="I33" s="3" t="s">
        <v>95</v>
      </c>
      <c r="J33" s="3"/>
      <c r="K33" s="3"/>
      <c r="L33" s="3"/>
      <c r="M33" s="3" t="s">
        <v>95</v>
      </c>
      <c r="N33" s="3" t="s">
        <v>95</v>
      </c>
      <c r="O33" s="3" t="s">
        <v>95</v>
      </c>
      <c r="P33" s="3"/>
      <c r="Q33" s="3" t="s">
        <v>95</v>
      </c>
      <c r="R33" s="3"/>
      <c r="S33">
        <f t="shared" si="0"/>
        <v>10</v>
      </c>
    </row>
    <row r="34" spans="1:19">
      <c r="A34">
        <v>31</v>
      </c>
      <c r="B34">
        <v>110160052</v>
      </c>
      <c r="C34" t="s">
        <v>33</v>
      </c>
      <c r="D34" s="3" t="s">
        <v>95</v>
      </c>
      <c r="E34" s="3" t="s">
        <v>95</v>
      </c>
      <c r="F34" s="3" t="s">
        <v>95</v>
      </c>
      <c r="G34" s="3" t="s">
        <v>95</v>
      </c>
      <c r="H34" s="3" t="s">
        <v>95</v>
      </c>
      <c r="I34" s="3" t="s">
        <v>95</v>
      </c>
      <c r="J34" s="3"/>
      <c r="K34" s="3"/>
      <c r="L34" s="3" t="s">
        <v>95</v>
      </c>
      <c r="M34" s="3" t="s">
        <v>95</v>
      </c>
      <c r="N34" s="3" t="s">
        <v>95</v>
      </c>
      <c r="O34" s="3" t="s">
        <v>95</v>
      </c>
      <c r="P34" s="3" t="s">
        <v>95</v>
      </c>
      <c r="Q34" s="3" t="s">
        <v>95</v>
      </c>
      <c r="R34" s="3"/>
      <c r="S34">
        <f t="shared" si="0"/>
        <v>12</v>
      </c>
    </row>
    <row r="35" spans="1:19">
      <c r="A35">
        <v>32</v>
      </c>
      <c r="B35">
        <v>110160053</v>
      </c>
      <c r="C35" t="s">
        <v>34</v>
      </c>
      <c r="D35" s="3" t="s">
        <v>95</v>
      </c>
      <c r="E35" s="3" t="s">
        <v>95</v>
      </c>
      <c r="F35" s="3" t="s">
        <v>95</v>
      </c>
      <c r="G35" s="3"/>
      <c r="H35" s="3" t="s">
        <v>95</v>
      </c>
      <c r="I35" s="3"/>
      <c r="J35" s="3"/>
      <c r="K35" s="3"/>
      <c r="L35" s="3"/>
      <c r="M35" s="3" t="s">
        <v>95</v>
      </c>
      <c r="N35" s="3" t="s">
        <v>95</v>
      </c>
      <c r="O35" s="3"/>
      <c r="P35" s="3" t="s">
        <v>95</v>
      </c>
      <c r="Q35" s="3" t="s">
        <v>95</v>
      </c>
      <c r="R35" s="3"/>
      <c r="S35">
        <f t="shared" si="0"/>
        <v>8</v>
      </c>
    </row>
    <row r="36" spans="1:19">
      <c r="A36">
        <v>33</v>
      </c>
      <c r="B36">
        <v>110160054</v>
      </c>
      <c r="C36" t="s">
        <v>35</v>
      </c>
      <c r="D36" s="3" t="s">
        <v>95</v>
      </c>
      <c r="E36" s="3" t="s">
        <v>95</v>
      </c>
      <c r="F36" s="3" t="s">
        <v>95</v>
      </c>
      <c r="G36" s="3" t="s">
        <v>95</v>
      </c>
      <c r="H36" s="3" t="s">
        <v>95</v>
      </c>
      <c r="I36" s="3"/>
      <c r="J36" s="3"/>
      <c r="K36" s="3"/>
      <c r="L36" s="3" t="s">
        <v>95</v>
      </c>
      <c r="M36" s="3" t="s">
        <v>95</v>
      </c>
      <c r="N36" s="3" t="s">
        <v>95</v>
      </c>
      <c r="O36" s="3" t="s">
        <v>95</v>
      </c>
      <c r="P36" s="3" t="s">
        <v>95</v>
      </c>
      <c r="Q36" s="3" t="s">
        <v>95</v>
      </c>
      <c r="R36" s="3" t="s">
        <v>95</v>
      </c>
      <c r="S36">
        <f t="shared" si="0"/>
        <v>12</v>
      </c>
    </row>
    <row r="37" spans="1:19">
      <c r="A37">
        <v>34</v>
      </c>
      <c r="B37">
        <v>110160055</v>
      </c>
      <c r="C37" t="s">
        <v>36</v>
      </c>
      <c r="D37" s="3" t="s">
        <v>95</v>
      </c>
      <c r="E37" s="3" t="s">
        <v>95</v>
      </c>
      <c r="F37" s="3" t="s">
        <v>95</v>
      </c>
      <c r="G37" s="3" t="s">
        <v>95</v>
      </c>
      <c r="H37" s="3"/>
      <c r="I37" s="3"/>
      <c r="J37" s="3"/>
      <c r="K37" s="3"/>
      <c r="L37" s="3" t="s">
        <v>95</v>
      </c>
      <c r="M37" s="3" t="s">
        <v>95</v>
      </c>
      <c r="N37" s="3" t="s">
        <v>95</v>
      </c>
      <c r="O37" s="3"/>
      <c r="P37" s="3"/>
      <c r="Q37" s="3" t="s">
        <v>95</v>
      </c>
      <c r="R37" s="3" t="s">
        <v>95</v>
      </c>
      <c r="S37">
        <f t="shared" si="0"/>
        <v>9</v>
      </c>
    </row>
    <row r="38" spans="1:19">
      <c r="A38">
        <v>35</v>
      </c>
      <c r="B38">
        <v>110160056</v>
      </c>
      <c r="C38" t="s">
        <v>37</v>
      </c>
      <c r="D38" s="3" t="s">
        <v>95</v>
      </c>
      <c r="E38" s="3" t="s">
        <v>95</v>
      </c>
      <c r="F38" s="3" t="s">
        <v>95</v>
      </c>
      <c r="G38" s="3" t="s">
        <v>95</v>
      </c>
      <c r="H38" s="3" t="s">
        <v>95</v>
      </c>
      <c r="I38" s="3" t="s">
        <v>95</v>
      </c>
      <c r="J38" s="3"/>
      <c r="K38" s="3"/>
      <c r="L38" s="3"/>
      <c r="M38" s="3" t="s">
        <v>95</v>
      </c>
      <c r="N38" s="3" t="s">
        <v>95</v>
      </c>
      <c r="O38" s="3" t="s">
        <v>95</v>
      </c>
      <c r="P38" s="3" t="s">
        <v>95</v>
      </c>
      <c r="Q38" s="3" t="s">
        <v>95</v>
      </c>
      <c r="R38" s="3"/>
      <c r="S38">
        <f t="shared" si="0"/>
        <v>11</v>
      </c>
    </row>
    <row r="39" spans="1:19">
      <c r="A39">
        <v>36</v>
      </c>
      <c r="B39">
        <v>110160057</v>
      </c>
      <c r="C39" t="s">
        <v>38</v>
      </c>
      <c r="D39" s="3" t="s">
        <v>95</v>
      </c>
      <c r="E39" s="3" t="s">
        <v>95</v>
      </c>
      <c r="F39" s="3" t="s">
        <v>95</v>
      </c>
      <c r="G39" s="3" t="s">
        <v>95</v>
      </c>
      <c r="H39" s="3" t="s">
        <v>95</v>
      </c>
      <c r="I39" s="3" t="s">
        <v>95</v>
      </c>
      <c r="J39" s="3"/>
      <c r="K39" s="3"/>
      <c r="L39" s="3" t="s">
        <v>95</v>
      </c>
      <c r="M39" s="3" t="s">
        <v>95</v>
      </c>
      <c r="N39" s="3" t="s">
        <v>95</v>
      </c>
      <c r="O39" s="3" t="s">
        <v>95</v>
      </c>
      <c r="P39" s="3"/>
      <c r="Q39" s="3" t="s">
        <v>95</v>
      </c>
      <c r="R39" s="3"/>
      <c r="S39">
        <f t="shared" si="0"/>
        <v>11</v>
      </c>
    </row>
    <row r="40" spans="1:19">
      <c r="A40">
        <v>37</v>
      </c>
      <c r="B40">
        <v>110160058</v>
      </c>
      <c r="C40" t="s">
        <v>39</v>
      </c>
      <c r="D40" s="3" t="s">
        <v>95</v>
      </c>
      <c r="E40" s="3" t="s">
        <v>95</v>
      </c>
      <c r="F40" s="3" t="s">
        <v>95</v>
      </c>
      <c r="G40" s="3"/>
      <c r="H40" s="3" t="s">
        <v>95</v>
      </c>
      <c r="I40" s="3" t="s">
        <v>95</v>
      </c>
      <c r="J40" s="3"/>
      <c r="K40" s="3"/>
      <c r="L40" s="3"/>
      <c r="M40" s="3" t="s">
        <v>95</v>
      </c>
      <c r="N40" s="3"/>
      <c r="O40" s="3" t="s">
        <v>95</v>
      </c>
      <c r="P40" s="3"/>
      <c r="Q40" s="3" t="s">
        <v>95</v>
      </c>
      <c r="R40" s="3"/>
      <c r="S40">
        <f t="shared" si="0"/>
        <v>8</v>
      </c>
    </row>
    <row r="41" spans="1:19">
      <c r="A41">
        <v>38</v>
      </c>
      <c r="B41">
        <v>110160061</v>
      </c>
      <c r="C41" t="s">
        <v>40</v>
      </c>
      <c r="D41" s="3" t="s">
        <v>95</v>
      </c>
      <c r="E41" s="3" t="s">
        <v>95</v>
      </c>
      <c r="F41" s="3" t="s">
        <v>95</v>
      </c>
      <c r="G41" s="3" t="s">
        <v>95</v>
      </c>
      <c r="H41" s="3"/>
      <c r="I41" s="3" t="s">
        <v>95</v>
      </c>
      <c r="J41" s="3" t="s">
        <v>95</v>
      </c>
      <c r="K41" s="3"/>
      <c r="L41" s="3" t="s">
        <v>95</v>
      </c>
      <c r="M41" s="3" t="s">
        <v>95</v>
      </c>
      <c r="N41" s="3"/>
      <c r="O41" s="3" t="s">
        <v>95</v>
      </c>
      <c r="P41" s="3" t="s">
        <v>95</v>
      </c>
      <c r="Q41" s="3" t="s">
        <v>95</v>
      </c>
      <c r="R41" s="3"/>
      <c r="S41">
        <f t="shared" si="0"/>
        <v>11</v>
      </c>
    </row>
    <row r="42" spans="1:19">
      <c r="A42">
        <v>39</v>
      </c>
      <c r="B42">
        <v>110160062</v>
      </c>
      <c r="C42" t="s">
        <v>41</v>
      </c>
      <c r="D42" s="3" t="s">
        <v>95</v>
      </c>
      <c r="E42" s="3" t="s">
        <v>95</v>
      </c>
      <c r="F42" s="3" t="s">
        <v>95</v>
      </c>
      <c r="G42" s="3" t="s">
        <v>95</v>
      </c>
      <c r="H42" s="3" t="s">
        <v>95</v>
      </c>
      <c r="I42" s="3" t="s">
        <v>95</v>
      </c>
      <c r="J42" s="3"/>
      <c r="K42" s="3"/>
      <c r="L42" s="3" t="s">
        <v>95</v>
      </c>
      <c r="M42" s="3" t="s">
        <v>95</v>
      </c>
      <c r="N42" s="3" t="s">
        <v>95</v>
      </c>
      <c r="O42" s="3" t="s">
        <v>95</v>
      </c>
      <c r="P42" s="3"/>
      <c r="Q42" s="3" t="s">
        <v>95</v>
      </c>
      <c r="R42" s="3"/>
      <c r="S42">
        <f t="shared" si="0"/>
        <v>11</v>
      </c>
    </row>
    <row r="43" spans="1:19">
      <c r="A43">
        <v>40</v>
      </c>
      <c r="B43">
        <v>110160603</v>
      </c>
      <c r="C43" t="s">
        <v>42</v>
      </c>
      <c r="D43" s="3" t="s">
        <v>95</v>
      </c>
      <c r="E43" s="3" t="s">
        <v>95</v>
      </c>
      <c r="F43" s="3" t="s">
        <v>95</v>
      </c>
      <c r="G43" s="3" t="s">
        <v>95</v>
      </c>
      <c r="H43" s="3" t="s">
        <v>95</v>
      </c>
      <c r="I43" s="3" t="s">
        <v>95</v>
      </c>
      <c r="J43" s="3" t="s">
        <v>95</v>
      </c>
      <c r="K43" s="3"/>
      <c r="L43" s="3" t="s">
        <v>95</v>
      </c>
      <c r="M43" s="3" t="s">
        <v>95</v>
      </c>
      <c r="N43" s="3" t="s">
        <v>95</v>
      </c>
      <c r="O43" s="3" t="s">
        <v>95</v>
      </c>
      <c r="P43" s="3" t="s">
        <v>95</v>
      </c>
      <c r="Q43" s="3" t="s">
        <v>95</v>
      </c>
      <c r="R43" s="3" t="s">
        <v>95</v>
      </c>
      <c r="S43">
        <f t="shared" si="0"/>
        <v>14</v>
      </c>
    </row>
    <row r="44" spans="1:19">
      <c r="A44">
        <v>41</v>
      </c>
      <c r="B44">
        <v>110160604</v>
      </c>
      <c r="C44" t="s">
        <v>43</v>
      </c>
      <c r="D44" s="3" t="s">
        <v>95</v>
      </c>
      <c r="E44" s="3" t="s">
        <v>95</v>
      </c>
      <c r="F44" s="3" t="s">
        <v>95</v>
      </c>
      <c r="G44" s="3" t="s">
        <v>95</v>
      </c>
      <c r="H44" s="3"/>
      <c r="I44" s="3"/>
      <c r="J44" s="3"/>
      <c r="K44" s="3"/>
      <c r="L44" s="3" t="s">
        <v>95</v>
      </c>
      <c r="M44" s="3" t="s">
        <v>95</v>
      </c>
      <c r="N44" s="3" t="s">
        <v>95</v>
      </c>
      <c r="O44" s="3" t="s">
        <v>95</v>
      </c>
      <c r="P44" s="3" t="s">
        <v>95</v>
      </c>
      <c r="Q44" s="3" t="s">
        <v>95</v>
      </c>
      <c r="R44" s="3"/>
      <c r="S44">
        <f t="shared" si="0"/>
        <v>10</v>
      </c>
    </row>
    <row r="45" spans="1:19">
      <c r="A45">
        <v>42</v>
      </c>
      <c r="B45">
        <v>110170001</v>
      </c>
      <c r="C45" t="s">
        <v>44</v>
      </c>
      <c r="D45" s="3" t="s">
        <v>95</v>
      </c>
      <c r="E45" s="3" t="s">
        <v>95</v>
      </c>
      <c r="F45" s="3" t="s">
        <v>95</v>
      </c>
      <c r="G45" s="3" t="s">
        <v>95</v>
      </c>
      <c r="H45" s="3" t="s">
        <v>95</v>
      </c>
      <c r="I45" s="3" t="s">
        <v>95</v>
      </c>
      <c r="J45" s="3" t="s">
        <v>95</v>
      </c>
      <c r="K45" s="3"/>
      <c r="L45" s="3" t="s">
        <v>95</v>
      </c>
      <c r="M45" s="3" t="s">
        <v>95</v>
      </c>
      <c r="N45" s="3" t="s">
        <v>95</v>
      </c>
      <c r="O45" s="3" t="s">
        <v>95</v>
      </c>
      <c r="P45" s="3" t="s">
        <v>95</v>
      </c>
      <c r="Q45" s="3" t="s">
        <v>95</v>
      </c>
      <c r="R45" s="3" t="s">
        <v>95</v>
      </c>
      <c r="S45">
        <f t="shared" si="0"/>
        <v>14</v>
      </c>
    </row>
    <row r="46" spans="1:19">
      <c r="A46">
        <v>43</v>
      </c>
      <c r="B46">
        <v>110170009</v>
      </c>
      <c r="C46" t="s">
        <v>45</v>
      </c>
      <c r="D46" s="3" t="s">
        <v>95</v>
      </c>
      <c r="E46" s="3" t="s">
        <v>95</v>
      </c>
      <c r="F46" s="3" t="s">
        <v>95</v>
      </c>
      <c r="G46" s="3" t="s">
        <v>95</v>
      </c>
      <c r="H46" s="3" t="s">
        <v>95</v>
      </c>
      <c r="I46" s="3"/>
      <c r="J46" s="3" t="s">
        <v>95</v>
      </c>
      <c r="K46" s="3"/>
      <c r="L46" s="3"/>
      <c r="M46" s="3" t="s">
        <v>95</v>
      </c>
      <c r="N46" s="3" t="s">
        <v>95</v>
      </c>
      <c r="O46" s="3" t="s">
        <v>95</v>
      </c>
      <c r="P46" s="3"/>
      <c r="Q46" s="3" t="s">
        <v>95</v>
      </c>
      <c r="R46" s="3" t="s">
        <v>95</v>
      </c>
      <c r="S46">
        <f t="shared" si="0"/>
        <v>11</v>
      </c>
    </row>
    <row r="47" spans="1:19">
      <c r="A47">
        <v>44</v>
      </c>
      <c r="B47">
        <v>110170010</v>
      </c>
      <c r="C47" t="s">
        <v>46</v>
      </c>
      <c r="D47" s="3" t="s">
        <v>95</v>
      </c>
      <c r="E47" s="3" t="s">
        <v>95</v>
      </c>
      <c r="F47" s="3" t="s">
        <v>95</v>
      </c>
      <c r="G47" s="3"/>
      <c r="H47" s="3" t="s">
        <v>95</v>
      </c>
      <c r="I47" s="3"/>
      <c r="J47" s="3" t="s">
        <v>95</v>
      </c>
      <c r="K47" s="3"/>
      <c r="L47" s="3"/>
      <c r="M47" s="3" t="s">
        <v>95</v>
      </c>
      <c r="N47" s="3"/>
      <c r="O47" s="3" t="s">
        <v>95</v>
      </c>
      <c r="P47" s="3" t="s">
        <v>95</v>
      </c>
      <c r="Q47" s="3" t="s">
        <v>95</v>
      </c>
      <c r="R47" s="3"/>
      <c r="S47">
        <f t="shared" si="0"/>
        <v>9</v>
      </c>
    </row>
    <row r="48" spans="1:19">
      <c r="A48">
        <v>45</v>
      </c>
      <c r="B48">
        <v>110170014</v>
      </c>
      <c r="C48" t="s">
        <v>47</v>
      </c>
      <c r="D48" s="3" t="s">
        <v>95</v>
      </c>
      <c r="E48" s="3" t="s">
        <v>95</v>
      </c>
      <c r="F48" s="3" t="s">
        <v>95</v>
      </c>
      <c r="G48" s="3" t="s">
        <v>95</v>
      </c>
      <c r="H48" s="3"/>
      <c r="I48" s="3" t="s">
        <v>95</v>
      </c>
      <c r="J48" s="3" t="s">
        <v>95</v>
      </c>
      <c r="K48" s="3"/>
      <c r="L48" s="3"/>
      <c r="M48" s="3" t="s">
        <v>95</v>
      </c>
      <c r="N48" s="3" t="s">
        <v>95</v>
      </c>
      <c r="O48" s="3"/>
      <c r="P48" s="3"/>
      <c r="Q48" s="3" t="s">
        <v>95</v>
      </c>
      <c r="R48" s="3" t="s">
        <v>95</v>
      </c>
      <c r="S48">
        <f t="shared" si="0"/>
        <v>10</v>
      </c>
    </row>
    <row r="49" spans="1:19">
      <c r="A49">
        <v>46</v>
      </c>
      <c r="B49">
        <v>110170015</v>
      </c>
      <c r="C49" t="s">
        <v>48</v>
      </c>
      <c r="D49" s="3" t="s">
        <v>95</v>
      </c>
      <c r="E49" s="3" t="s">
        <v>95</v>
      </c>
      <c r="F49" s="3" t="s">
        <v>95</v>
      </c>
      <c r="G49" s="3" t="s">
        <v>95</v>
      </c>
      <c r="H49" s="3" t="s">
        <v>95</v>
      </c>
      <c r="I49" s="3" t="s">
        <v>95</v>
      </c>
      <c r="J49" s="3" t="s">
        <v>95</v>
      </c>
      <c r="K49" s="3"/>
      <c r="L49" s="3" t="s">
        <v>95</v>
      </c>
      <c r="M49" s="3" t="s">
        <v>95</v>
      </c>
      <c r="N49" s="3" t="s">
        <v>95</v>
      </c>
      <c r="O49" s="3" t="s">
        <v>95</v>
      </c>
      <c r="P49" s="3" t="s">
        <v>95</v>
      </c>
      <c r="Q49" s="3" t="s">
        <v>95</v>
      </c>
      <c r="R49" s="3" t="s">
        <v>95</v>
      </c>
      <c r="S49">
        <f t="shared" si="0"/>
        <v>14</v>
      </c>
    </row>
    <row r="50" spans="1:19">
      <c r="A50">
        <v>47</v>
      </c>
      <c r="B50">
        <v>110170016</v>
      </c>
      <c r="C50" t="s">
        <v>49</v>
      </c>
      <c r="D50" s="3" t="s">
        <v>95</v>
      </c>
      <c r="E50" s="3" t="s">
        <v>95</v>
      </c>
      <c r="F50" s="3"/>
      <c r="G50" s="3" t="s">
        <v>95</v>
      </c>
      <c r="H50" s="3" t="s">
        <v>95</v>
      </c>
      <c r="I50" s="3" t="s">
        <v>95</v>
      </c>
      <c r="J50" s="3"/>
      <c r="K50" s="3"/>
      <c r="L50" s="3" t="s">
        <v>95</v>
      </c>
      <c r="M50" s="3" t="s">
        <v>95</v>
      </c>
      <c r="N50" s="3" t="s">
        <v>95</v>
      </c>
      <c r="O50" s="3"/>
      <c r="P50" s="3" t="s">
        <v>95</v>
      </c>
      <c r="Q50" s="3" t="s">
        <v>95</v>
      </c>
      <c r="R50" s="3" t="s">
        <v>95</v>
      </c>
      <c r="S50">
        <f t="shared" si="0"/>
        <v>11</v>
      </c>
    </row>
    <row r="51" spans="1:19">
      <c r="A51">
        <v>48</v>
      </c>
      <c r="B51">
        <v>110170018</v>
      </c>
      <c r="C51" t="s">
        <v>50</v>
      </c>
      <c r="D51" s="3" t="s">
        <v>95</v>
      </c>
      <c r="E51" s="3" t="s">
        <v>95</v>
      </c>
      <c r="F51" s="3" t="s">
        <v>95</v>
      </c>
      <c r="G51" s="3" t="s">
        <v>95</v>
      </c>
      <c r="H51" s="3" t="s">
        <v>95</v>
      </c>
      <c r="I51" s="3" t="s">
        <v>95</v>
      </c>
      <c r="J51" s="3" t="s">
        <v>95</v>
      </c>
      <c r="K51" s="3"/>
      <c r="L51" s="3" t="s">
        <v>95</v>
      </c>
      <c r="M51" s="3" t="s">
        <v>95</v>
      </c>
      <c r="N51" s="3"/>
      <c r="O51" s="3" t="s">
        <v>95</v>
      </c>
      <c r="P51" s="3" t="s">
        <v>95</v>
      </c>
      <c r="Q51" s="3" t="s">
        <v>95</v>
      </c>
      <c r="R51" s="3" t="s">
        <v>95</v>
      </c>
      <c r="S51">
        <f t="shared" si="0"/>
        <v>13</v>
      </c>
    </row>
    <row r="52" spans="1:19">
      <c r="A52">
        <v>49</v>
      </c>
      <c r="B52">
        <v>110170021</v>
      </c>
      <c r="C52" t="s">
        <v>51</v>
      </c>
      <c r="D52" s="3" t="s">
        <v>95</v>
      </c>
      <c r="E52" s="3" t="s">
        <v>95</v>
      </c>
      <c r="F52" s="3" t="s">
        <v>95</v>
      </c>
      <c r="G52" s="3" t="s">
        <v>95</v>
      </c>
      <c r="H52" s="3" t="s">
        <v>95</v>
      </c>
      <c r="I52" s="3" t="s">
        <v>95</v>
      </c>
      <c r="J52" s="3" t="s">
        <v>95</v>
      </c>
      <c r="K52" s="3"/>
      <c r="L52" s="3" t="s">
        <v>95</v>
      </c>
      <c r="M52" s="3" t="s">
        <v>95</v>
      </c>
      <c r="N52" s="3"/>
      <c r="O52" s="3"/>
      <c r="P52" s="3"/>
      <c r="Q52" s="3" t="s">
        <v>95</v>
      </c>
      <c r="R52" s="3" t="s">
        <v>95</v>
      </c>
      <c r="S52">
        <f t="shared" si="0"/>
        <v>11</v>
      </c>
    </row>
    <row r="53" spans="1:19">
      <c r="A53">
        <v>50</v>
      </c>
      <c r="B53">
        <v>110170027</v>
      </c>
      <c r="C53" t="s">
        <v>52</v>
      </c>
      <c r="D53" s="3" t="s">
        <v>95</v>
      </c>
      <c r="E53" s="3" t="s">
        <v>95</v>
      </c>
      <c r="F53" s="3" t="s">
        <v>95</v>
      </c>
      <c r="G53" s="3" t="s">
        <v>95</v>
      </c>
      <c r="H53" s="3" t="s">
        <v>95</v>
      </c>
      <c r="I53" s="3" t="s">
        <v>95</v>
      </c>
      <c r="J53" s="3" t="s">
        <v>95</v>
      </c>
      <c r="K53" s="3"/>
      <c r="L53" s="3" t="s">
        <v>95</v>
      </c>
      <c r="M53" s="3" t="s">
        <v>95</v>
      </c>
      <c r="N53" s="3" t="s">
        <v>95</v>
      </c>
      <c r="O53" s="3" t="s">
        <v>95</v>
      </c>
      <c r="P53" s="3" t="s">
        <v>95</v>
      </c>
      <c r="Q53" s="3" t="s">
        <v>95</v>
      </c>
      <c r="R53" s="3" t="s">
        <v>95</v>
      </c>
      <c r="S53">
        <f t="shared" si="0"/>
        <v>14</v>
      </c>
    </row>
    <row r="54" spans="1:19">
      <c r="A54">
        <v>51</v>
      </c>
      <c r="B54">
        <v>110170035</v>
      </c>
      <c r="C54" t="s">
        <v>53</v>
      </c>
      <c r="D54" s="3" t="s">
        <v>95</v>
      </c>
      <c r="E54" s="3" t="s">
        <v>95</v>
      </c>
      <c r="F54" s="3" t="s">
        <v>95</v>
      </c>
      <c r="G54" s="3" t="s">
        <v>95</v>
      </c>
      <c r="H54" s="3"/>
      <c r="I54" s="3"/>
      <c r="J54" s="3"/>
      <c r="K54" s="3"/>
      <c r="L54" s="3"/>
      <c r="M54" s="3" t="s">
        <v>95</v>
      </c>
      <c r="N54" s="3"/>
      <c r="O54" s="3" t="s">
        <v>95</v>
      </c>
      <c r="P54" s="3"/>
      <c r="Q54" s="3" t="s">
        <v>95</v>
      </c>
      <c r="R54" s="3"/>
      <c r="S54">
        <f t="shared" si="0"/>
        <v>7</v>
      </c>
    </row>
    <row r="55" spans="1:19">
      <c r="A55">
        <v>52</v>
      </c>
      <c r="B55">
        <v>110170037</v>
      </c>
      <c r="C55" t="s">
        <v>54</v>
      </c>
      <c r="D55" s="3" t="s">
        <v>95</v>
      </c>
      <c r="E55" s="3" t="s">
        <v>95</v>
      </c>
      <c r="F55" s="3" t="s">
        <v>95</v>
      </c>
      <c r="G55" s="3"/>
      <c r="H55" s="3" t="s">
        <v>95</v>
      </c>
      <c r="I55" s="3"/>
      <c r="J55" s="3"/>
      <c r="K55" s="3"/>
      <c r="L55" s="3"/>
      <c r="M55" s="3" t="s">
        <v>95</v>
      </c>
      <c r="N55" s="3"/>
      <c r="O55" s="3"/>
      <c r="P55" s="3"/>
      <c r="Q55" s="3" t="s">
        <v>95</v>
      </c>
      <c r="R55" s="3" t="s">
        <v>95</v>
      </c>
      <c r="S55">
        <f t="shared" si="0"/>
        <v>7</v>
      </c>
    </row>
    <row r="56" spans="1:19">
      <c r="A56">
        <v>53</v>
      </c>
      <c r="B56">
        <v>110170040</v>
      </c>
      <c r="C56" t="s">
        <v>55</v>
      </c>
      <c r="D56" s="3" t="s">
        <v>95</v>
      </c>
      <c r="E56" s="3" t="s">
        <v>95</v>
      </c>
      <c r="F56" s="3" t="s">
        <v>95</v>
      </c>
      <c r="G56" s="3" t="s">
        <v>95</v>
      </c>
      <c r="H56" s="3"/>
      <c r="I56" s="3" t="s">
        <v>95</v>
      </c>
      <c r="J56" s="3"/>
      <c r="K56" s="3"/>
      <c r="L56" s="3" t="s">
        <v>95</v>
      </c>
      <c r="M56" s="3" t="s">
        <v>95</v>
      </c>
      <c r="N56" s="3" t="s">
        <v>95</v>
      </c>
      <c r="O56" s="3"/>
      <c r="P56" s="3" t="s">
        <v>95</v>
      </c>
      <c r="Q56" s="3" t="s">
        <v>95</v>
      </c>
      <c r="R56" s="3" t="s">
        <v>95</v>
      </c>
      <c r="S56">
        <f t="shared" si="0"/>
        <v>11</v>
      </c>
    </row>
    <row r="57" spans="1:19">
      <c r="A57">
        <v>54</v>
      </c>
      <c r="B57">
        <v>110170041</v>
      </c>
      <c r="C57" t="s">
        <v>56</v>
      </c>
      <c r="D57" s="3" t="s">
        <v>95</v>
      </c>
      <c r="E57" s="3" t="s">
        <v>95</v>
      </c>
      <c r="F57" s="3" t="s">
        <v>95</v>
      </c>
      <c r="G57" s="3" t="s">
        <v>95</v>
      </c>
      <c r="H57" s="3" t="s">
        <v>95</v>
      </c>
      <c r="I57" s="3" t="s">
        <v>95</v>
      </c>
      <c r="J57" s="3"/>
      <c r="K57" s="3"/>
      <c r="L57" s="3"/>
      <c r="M57" s="3" t="s">
        <v>95</v>
      </c>
      <c r="N57" s="3" t="s">
        <v>95</v>
      </c>
      <c r="O57" s="3" t="s">
        <v>95</v>
      </c>
      <c r="P57" s="3" t="s">
        <v>95</v>
      </c>
      <c r="Q57" s="3" t="s">
        <v>95</v>
      </c>
      <c r="R57" s="3"/>
      <c r="S57">
        <f t="shared" si="0"/>
        <v>11</v>
      </c>
    </row>
    <row r="58" spans="1:19">
      <c r="A58">
        <v>55</v>
      </c>
      <c r="B58">
        <v>110170045</v>
      </c>
      <c r="C58" t="s">
        <v>57</v>
      </c>
      <c r="D58" s="3" t="s">
        <v>95</v>
      </c>
      <c r="E58" s="3" t="s">
        <v>95</v>
      </c>
      <c r="F58" s="3" t="s">
        <v>95</v>
      </c>
      <c r="G58" s="3" t="s">
        <v>95</v>
      </c>
      <c r="H58" s="3" t="s">
        <v>95</v>
      </c>
      <c r="I58" s="3" t="s">
        <v>95</v>
      </c>
      <c r="J58" s="3" t="s">
        <v>95</v>
      </c>
      <c r="K58" s="3"/>
      <c r="L58" s="3" t="s">
        <v>95</v>
      </c>
      <c r="M58" s="3" t="s">
        <v>95</v>
      </c>
      <c r="N58" s="3" t="s">
        <v>95</v>
      </c>
      <c r="O58" s="3" t="s">
        <v>95</v>
      </c>
      <c r="P58" s="3" t="s">
        <v>95</v>
      </c>
      <c r="Q58" s="3" t="s">
        <v>95</v>
      </c>
      <c r="R58" s="3" t="s">
        <v>95</v>
      </c>
      <c r="S58">
        <f t="shared" si="0"/>
        <v>14</v>
      </c>
    </row>
    <row r="59" spans="1:19">
      <c r="A59">
        <v>56</v>
      </c>
      <c r="B59">
        <v>110170046</v>
      </c>
      <c r="C59" t="s">
        <v>58</v>
      </c>
      <c r="D59" s="3" t="s">
        <v>95</v>
      </c>
      <c r="E59" s="3" t="s">
        <v>95</v>
      </c>
      <c r="F59" s="3" t="s">
        <v>95</v>
      </c>
      <c r="G59" s="3" t="s">
        <v>95</v>
      </c>
      <c r="H59" s="3" t="s">
        <v>95</v>
      </c>
      <c r="I59" s="3" t="s">
        <v>95</v>
      </c>
      <c r="J59" s="3" t="s">
        <v>95</v>
      </c>
      <c r="K59" s="3"/>
      <c r="L59" s="3" t="s">
        <v>95</v>
      </c>
      <c r="M59" s="3" t="s">
        <v>95</v>
      </c>
      <c r="N59" s="3" t="s">
        <v>95</v>
      </c>
      <c r="O59" s="3" t="s">
        <v>95</v>
      </c>
      <c r="P59" s="3" t="s">
        <v>95</v>
      </c>
      <c r="Q59" s="3" t="s">
        <v>95</v>
      </c>
      <c r="R59" s="3" t="s">
        <v>95</v>
      </c>
      <c r="S59">
        <f t="shared" si="0"/>
        <v>14</v>
      </c>
    </row>
    <row r="60" spans="1:19">
      <c r="A60">
        <v>57</v>
      </c>
      <c r="B60">
        <v>110170048</v>
      </c>
      <c r="C60" t="s">
        <v>59</v>
      </c>
      <c r="D60" s="3" t="s">
        <v>95</v>
      </c>
      <c r="E60" s="3" t="s">
        <v>95</v>
      </c>
      <c r="F60" s="3" t="s">
        <v>95</v>
      </c>
      <c r="G60" s="3" t="s">
        <v>95</v>
      </c>
      <c r="H60" s="3" t="s">
        <v>95</v>
      </c>
      <c r="I60" s="3" t="s">
        <v>95</v>
      </c>
      <c r="J60" s="3"/>
      <c r="K60" s="3"/>
      <c r="L60" s="3" t="s">
        <v>95</v>
      </c>
      <c r="M60" s="3" t="s">
        <v>95</v>
      </c>
      <c r="N60" s="3" t="s">
        <v>95</v>
      </c>
      <c r="O60" s="3" t="s">
        <v>95</v>
      </c>
      <c r="P60" s="3" t="s">
        <v>95</v>
      </c>
      <c r="Q60" s="3" t="s">
        <v>95</v>
      </c>
      <c r="R60" s="3"/>
      <c r="S60">
        <f t="shared" si="0"/>
        <v>12</v>
      </c>
    </row>
    <row r="61" spans="1:19">
      <c r="A61">
        <v>58</v>
      </c>
      <c r="B61">
        <v>110170053</v>
      </c>
      <c r="C61" t="s">
        <v>60</v>
      </c>
      <c r="D61" s="3" t="s">
        <v>95</v>
      </c>
      <c r="E61" s="3" t="s">
        <v>95</v>
      </c>
      <c r="F61" s="3" t="s">
        <v>95</v>
      </c>
      <c r="G61" s="3" t="s">
        <v>95</v>
      </c>
      <c r="H61" s="3" t="s">
        <v>95</v>
      </c>
      <c r="I61" s="3" t="s">
        <v>95</v>
      </c>
      <c r="J61" s="3"/>
      <c r="K61" s="3"/>
      <c r="L61" s="3" t="s">
        <v>95</v>
      </c>
      <c r="M61" s="3" t="s">
        <v>95</v>
      </c>
      <c r="N61" s="3" t="s">
        <v>95</v>
      </c>
      <c r="O61" s="3" t="s">
        <v>95</v>
      </c>
      <c r="P61" s="3"/>
      <c r="Q61" s="3" t="s">
        <v>95</v>
      </c>
      <c r="R61" s="3" t="s">
        <v>95</v>
      </c>
      <c r="S61">
        <f t="shared" si="0"/>
        <v>12</v>
      </c>
    </row>
    <row r="62" spans="1:19">
      <c r="A62">
        <v>59</v>
      </c>
      <c r="B62">
        <v>110170055</v>
      </c>
      <c r="C62" t="s">
        <v>61</v>
      </c>
      <c r="D62" s="3" t="s">
        <v>95</v>
      </c>
      <c r="E62" s="3" t="s">
        <v>95</v>
      </c>
      <c r="F62" s="3" t="s">
        <v>95</v>
      </c>
      <c r="G62" s="3" t="s">
        <v>95</v>
      </c>
      <c r="H62" s="3" t="s">
        <v>95</v>
      </c>
      <c r="I62" s="3" t="s">
        <v>95</v>
      </c>
      <c r="J62" s="3" t="s">
        <v>95</v>
      </c>
      <c r="K62" s="3"/>
      <c r="L62" s="3" t="s">
        <v>95</v>
      </c>
      <c r="M62" s="3" t="s">
        <v>95</v>
      </c>
      <c r="N62" s="3" t="s">
        <v>95</v>
      </c>
      <c r="O62" s="3" t="s">
        <v>95</v>
      </c>
      <c r="P62" s="3" t="s">
        <v>95</v>
      </c>
      <c r="Q62" s="3" t="s">
        <v>95</v>
      </c>
      <c r="R62" s="3" t="s">
        <v>95</v>
      </c>
      <c r="S62">
        <f t="shared" si="0"/>
        <v>14</v>
      </c>
    </row>
    <row r="63" spans="1:19">
      <c r="A63">
        <v>60</v>
      </c>
      <c r="B63">
        <v>110170056</v>
      </c>
      <c r="C63" t="s">
        <v>62</v>
      </c>
      <c r="D63" s="3" t="s">
        <v>95</v>
      </c>
      <c r="E63" s="3" t="s">
        <v>95</v>
      </c>
      <c r="F63" s="3" t="s">
        <v>95</v>
      </c>
      <c r="G63" s="3"/>
      <c r="H63" s="3"/>
      <c r="I63" s="3"/>
      <c r="J63" s="3" t="s">
        <v>95</v>
      </c>
      <c r="K63" s="3"/>
      <c r="L63" s="3"/>
      <c r="M63" s="3" t="s">
        <v>95</v>
      </c>
      <c r="N63" s="3"/>
      <c r="O63" s="3" t="s">
        <v>95</v>
      </c>
      <c r="P63" s="3" t="s">
        <v>95</v>
      </c>
      <c r="Q63" s="3" t="s">
        <v>95</v>
      </c>
      <c r="R63" s="3" t="s">
        <v>95</v>
      </c>
      <c r="S63">
        <f t="shared" si="0"/>
        <v>9</v>
      </c>
    </row>
    <row r="64" spans="1:19">
      <c r="A64">
        <v>61</v>
      </c>
      <c r="B64">
        <v>110170057</v>
      </c>
      <c r="C64" t="s">
        <v>63</v>
      </c>
      <c r="D64" s="3" t="s">
        <v>95</v>
      </c>
      <c r="E64" s="3" t="s">
        <v>95</v>
      </c>
      <c r="F64" s="3" t="s">
        <v>95</v>
      </c>
      <c r="G64" s="3" t="s">
        <v>95</v>
      </c>
      <c r="H64" s="3" t="s">
        <v>95</v>
      </c>
      <c r="I64" s="3" t="s">
        <v>95</v>
      </c>
      <c r="J64" s="3" t="s">
        <v>95</v>
      </c>
      <c r="K64" s="3"/>
      <c r="L64" s="3" t="s">
        <v>95</v>
      </c>
      <c r="M64" s="3" t="s">
        <v>95</v>
      </c>
      <c r="N64" s="3"/>
      <c r="O64" s="3"/>
      <c r="P64" s="3"/>
      <c r="Q64" s="3" t="s">
        <v>95</v>
      </c>
      <c r="R64" s="3"/>
      <c r="S64">
        <f t="shared" si="0"/>
        <v>10</v>
      </c>
    </row>
    <row r="65" spans="1:19">
      <c r="A65">
        <v>62</v>
      </c>
      <c r="B65">
        <v>110170059</v>
      </c>
      <c r="C65" t="s">
        <v>64</v>
      </c>
      <c r="D65" s="3" t="s">
        <v>95</v>
      </c>
      <c r="E65" s="3" t="s">
        <v>95</v>
      </c>
      <c r="F65" s="3" t="s">
        <v>95</v>
      </c>
      <c r="G65" s="3" t="s">
        <v>95</v>
      </c>
      <c r="H65" s="3" t="s">
        <v>95</v>
      </c>
      <c r="I65" s="3" t="s">
        <v>95</v>
      </c>
      <c r="J65" s="3" t="s">
        <v>95</v>
      </c>
      <c r="K65" s="3"/>
      <c r="L65" s="3" t="s">
        <v>95</v>
      </c>
      <c r="M65" s="3" t="s">
        <v>95</v>
      </c>
      <c r="N65" s="3" t="s">
        <v>95</v>
      </c>
      <c r="O65" s="3" t="s">
        <v>95</v>
      </c>
      <c r="P65" s="3" t="s">
        <v>95</v>
      </c>
      <c r="Q65" s="3" t="s">
        <v>95</v>
      </c>
      <c r="R65" s="3" t="s">
        <v>95</v>
      </c>
      <c r="S65">
        <f t="shared" si="0"/>
        <v>14</v>
      </c>
    </row>
    <row r="66" spans="1:19">
      <c r="A66">
        <v>63</v>
      </c>
      <c r="B66">
        <v>110170711</v>
      </c>
      <c r="C66" t="s">
        <v>65</v>
      </c>
      <c r="D66" s="3" t="s">
        <v>95</v>
      </c>
      <c r="E66" s="3" t="s">
        <v>95</v>
      </c>
      <c r="F66" s="3" t="s">
        <v>95</v>
      </c>
      <c r="G66" s="3" t="s">
        <v>95</v>
      </c>
      <c r="H66" s="3" t="s">
        <v>95</v>
      </c>
      <c r="I66" s="3" t="s">
        <v>95</v>
      </c>
      <c r="J66" s="3" t="s">
        <v>95</v>
      </c>
      <c r="K66" s="3"/>
      <c r="L66" s="3" t="s">
        <v>95</v>
      </c>
      <c r="M66" s="3" t="s">
        <v>95</v>
      </c>
      <c r="N66" s="3"/>
      <c r="O66" s="3" t="s">
        <v>95</v>
      </c>
      <c r="P66" s="3"/>
      <c r="Q66" s="3" t="s">
        <v>95</v>
      </c>
      <c r="R66" s="3" t="s">
        <v>95</v>
      </c>
      <c r="S66">
        <f t="shared" si="0"/>
        <v>12</v>
      </c>
    </row>
    <row r="67" spans="1:19">
      <c r="A67">
        <v>64</v>
      </c>
      <c r="B67">
        <v>110170902</v>
      </c>
      <c r="C67" t="s">
        <v>66</v>
      </c>
      <c r="D67" s="3" t="s">
        <v>95</v>
      </c>
      <c r="E67" s="3" t="s">
        <v>95</v>
      </c>
      <c r="F67" s="3" t="s">
        <v>95</v>
      </c>
      <c r="G67" s="3" t="s">
        <v>95</v>
      </c>
      <c r="H67" s="3" t="s">
        <v>95</v>
      </c>
      <c r="I67" s="3" t="s">
        <v>95</v>
      </c>
      <c r="J67" s="3" t="s">
        <v>95</v>
      </c>
      <c r="K67" s="3"/>
      <c r="L67" s="3"/>
      <c r="M67" s="3" t="s">
        <v>95</v>
      </c>
      <c r="N67" s="3" t="s">
        <v>95</v>
      </c>
      <c r="O67" s="3"/>
      <c r="P67" s="3"/>
      <c r="Q67" s="3" t="s">
        <v>95</v>
      </c>
      <c r="R67" s="3"/>
      <c r="S67">
        <f t="shared" si="0"/>
        <v>10</v>
      </c>
    </row>
    <row r="68" spans="1:19">
      <c r="A68">
        <v>65</v>
      </c>
      <c r="B68">
        <v>110180701</v>
      </c>
      <c r="C68" t="s">
        <v>67</v>
      </c>
      <c r="D68" s="3" t="s">
        <v>95</v>
      </c>
      <c r="E68" s="3" t="s">
        <v>95</v>
      </c>
      <c r="F68" s="3" t="s">
        <v>95</v>
      </c>
      <c r="G68" s="3" t="s">
        <v>95</v>
      </c>
      <c r="H68" s="3" t="s">
        <v>95</v>
      </c>
      <c r="I68" s="3" t="s">
        <v>95</v>
      </c>
      <c r="J68" s="3" t="s">
        <v>95</v>
      </c>
      <c r="K68" s="3"/>
      <c r="L68" s="3" t="s">
        <v>95</v>
      </c>
      <c r="M68" s="3" t="s">
        <v>95</v>
      </c>
      <c r="N68" s="3" t="s">
        <v>95</v>
      </c>
      <c r="O68" s="3" t="s">
        <v>95</v>
      </c>
      <c r="P68" s="3" t="s">
        <v>95</v>
      </c>
      <c r="Q68" s="3" t="s">
        <v>95</v>
      </c>
      <c r="R68" s="3" t="s">
        <v>95</v>
      </c>
      <c r="S68">
        <f t="shared" si="0"/>
        <v>14</v>
      </c>
    </row>
    <row r="69" spans="1:19">
      <c r="A69">
        <v>66</v>
      </c>
      <c r="B69">
        <v>110180703</v>
      </c>
      <c r="C69" t="s">
        <v>68</v>
      </c>
      <c r="D69" s="3" t="s">
        <v>95</v>
      </c>
      <c r="E69" s="3" t="s">
        <v>95</v>
      </c>
      <c r="F69" s="3" t="s">
        <v>95</v>
      </c>
      <c r="G69" s="3" t="s">
        <v>95</v>
      </c>
      <c r="H69" s="3" t="s">
        <v>95</v>
      </c>
      <c r="I69" s="3"/>
      <c r="J69" s="3"/>
      <c r="K69" s="3"/>
      <c r="L69" s="3"/>
      <c r="M69" s="3" t="s">
        <v>95</v>
      </c>
      <c r="N69" s="3"/>
      <c r="O69" s="3" t="s">
        <v>95</v>
      </c>
      <c r="P69" s="3" t="s">
        <v>95</v>
      </c>
      <c r="Q69" s="3" t="s">
        <v>95</v>
      </c>
      <c r="R69" s="3" t="s">
        <v>95</v>
      </c>
      <c r="S69">
        <f t="shared" ref="S69:S70" si="1">COUNTIF(D69:R69,"=+")</f>
        <v>10</v>
      </c>
    </row>
    <row r="70" spans="1:19">
      <c r="A70">
        <v>67</v>
      </c>
      <c r="B70">
        <v>110180713</v>
      </c>
      <c r="C70" t="s">
        <v>69</v>
      </c>
      <c r="D70" s="3" t="s">
        <v>95</v>
      </c>
      <c r="E70" s="3" t="s">
        <v>95</v>
      </c>
      <c r="F70" s="3" t="s">
        <v>95</v>
      </c>
      <c r="G70" s="3" t="s">
        <v>95</v>
      </c>
      <c r="H70" s="3"/>
      <c r="I70" s="3" t="s">
        <v>95</v>
      </c>
      <c r="J70" s="3" t="s">
        <v>95</v>
      </c>
      <c r="K70" s="3"/>
      <c r="L70" s="3"/>
      <c r="M70" s="3" t="s">
        <v>95</v>
      </c>
      <c r="N70" s="3" t="s">
        <v>95</v>
      </c>
      <c r="O70" s="3"/>
      <c r="P70" s="3"/>
      <c r="Q70" s="3" t="s">
        <v>95</v>
      </c>
      <c r="R70" s="3" t="s">
        <v>95</v>
      </c>
      <c r="S70">
        <f t="shared" si="1"/>
        <v>10</v>
      </c>
    </row>
    <row r="72" spans="1:19">
      <c r="C72" t="s">
        <v>92</v>
      </c>
      <c r="D72" s="3">
        <f t="shared" ref="D72:R72" si="2">COUNTIF(D4:D70,"+")</f>
        <v>67</v>
      </c>
      <c r="E72" s="3">
        <f t="shared" si="2"/>
        <v>64</v>
      </c>
      <c r="F72" s="3">
        <f t="shared" si="2"/>
        <v>63</v>
      </c>
      <c r="G72" s="3">
        <f t="shared" si="2"/>
        <v>57</v>
      </c>
      <c r="H72" s="3">
        <f t="shared" si="2"/>
        <v>53</v>
      </c>
      <c r="I72" s="3">
        <f t="shared" si="2"/>
        <v>50</v>
      </c>
      <c r="J72" s="3">
        <f t="shared" si="2"/>
        <v>34</v>
      </c>
      <c r="L72" s="3">
        <f t="shared" si="2"/>
        <v>44</v>
      </c>
      <c r="M72" s="3">
        <f t="shared" si="2"/>
        <v>67</v>
      </c>
      <c r="N72" s="3">
        <f t="shared" si="2"/>
        <v>46</v>
      </c>
      <c r="O72" s="3">
        <f t="shared" si="2"/>
        <v>51</v>
      </c>
      <c r="P72" s="3">
        <f t="shared" si="2"/>
        <v>41</v>
      </c>
      <c r="Q72" s="3">
        <f t="shared" si="2"/>
        <v>67</v>
      </c>
      <c r="R72" s="3">
        <f t="shared" si="2"/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opLeftCell="A25" workbookViewId="0">
      <selection activeCell="O40" sqref="O40"/>
    </sheetView>
  </sheetViews>
  <sheetFormatPr defaultRowHeight="14.4"/>
  <cols>
    <col min="2" max="2" width="10.33203125" customWidth="1"/>
    <col min="3" max="3" width="22.33203125" bestFit="1" customWidth="1"/>
    <col min="4" max="4" width="10.5546875" customWidth="1"/>
    <col min="5" max="7" width="9.77734375" customWidth="1"/>
    <col min="8" max="8" width="4.77734375" bestFit="1" customWidth="1"/>
    <col min="9" max="9" width="10.6640625" bestFit="1" customWidth="1"/>
  </cols>
  <sheetData>
    <row r="1" spans="1:9">
      <c r="B1" t="s">
        <v>85</v>
      </c>
    </row>
    <row r="2" spans="1:9" ht="14.4" customHeight="1">
      <c r="D2" s="2">
        <v>0.05</v>
      </c>
      <c r="E2" s="2">
        <v>0.05</v>
      </c>
      <c r="F2" s="2">
        <v>0.25</v>
      </c>
      <c r="G2" s="2">
        <v>0.25</v>
      </c>
      <c r="H2" s="2">
        <v>0.4</v>
      </c>
      <c r="I2" s="2">
        <f>SUM(D2:H2)</f>
        <v>1</v>
      </c>
    </row>
    <row r="3" spans="1:9" ht="14.4" customHeight="1">
      <c r="D3" s="2" t="s">
        <v>78</v>
      </c>
      <c r="E3" s="2" t="s">
        <v>82</v>
      </c>
      <c r="F3" s="2" t="s">
        <v>79</v>
      </c>
      <c r="G3" s="2" t="s">
        <v>83</v>
      </c>
      <c r="H3" s="2"/>
      <c r="I3" s="2"/>
    </row>
    <row r="4" spans="1:9">
      <c r="B4" t="s">
        <v>1</v>
      </c>
      <c r="C4" t="s">
        <v>2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t="s">
        <v>91</v>
      </c>
    </row>
    <row r="5" spans="1:9">
      <c r="A5">
        <v>1</v>
      </c>
      <c r="B5">
        <v>70160035</v>
      </c>
      <c r="C5" t="s">
        <v>3</v>
      </c>
      <c r="D5">
        <v>100</v>
      </c>
      <c r="E5">
        <v>100</v>
      </c>
      <c r="F5">
        <v>35</v>
      </c>
      <c r="G5">
        <v>28</v>
      </c>
      <c r="H5">
        <v>38</v>
      </c>
      <c r="I5">
        <f>0.05*D5+0.05*E5+0.25*F5+0.25*G5+0.4*H5</f>
        <v>40.950000000000003</v>
      </c>
    </row>
    <row r="6" spans="1:9">
      <c r="A6">
        <v>2</v>
      </c>
      <c r="B6">
        <v>110160002</v>
      </c>
      <c r="C6" t="s">
        <v>4</v>
      </c>
      <c r="D6">
        <v>100</v>
      </c>
      <c r="E6">
        <v>100</v>
      </c>
      <c r="F6">
        <v>63</v>
      </c>
      <c r="G6">
        <v>70</v>
      </c>
      <c r="H6">
        <v>100</v>
      </c>
      <c r="I6">
        <f t="shared" ref="I6:I69" si="0">0.05*D6+0.05*E6+0.25*F6+0.25*G6+0.4*H6</f>
        <v>83.25</v>
      </c>
    </row>
    <row r="7" spans="1:9">
      <c r="A7">
        <v>3</v>
      </c>
      <c r="B7">
        <v>110160003</v>
      </c>
      <c r="C7" t="s">
        <v>5</v>
      </c>
      <c r="D7">
        <v>100</v>
      </c>
      <c r="E7">
        <v>100</v>
      </c>
      <c r="F7">
        <v>52</v>
      </c>
      <c r="G7">
        <v>19</v>
      </c>
      <c r="H7">
        <v>35</v>
      </c>
      <c r="I7">
        <f t="shared" si="0"/>
        <v>41.75</v>
      </c>
    </row>
    <row r="8" spans="1:9">
      <c r="A8">
        <v>4</v>
      </c>
      <c r="B8">
        <v>110160004</v>
      </c>
      <c r="C8" t="s">
        <v>6</v>
      </c>
      <c r="D8">
        <v>100</v>
      </c>
      <c r="E8">
        <v>100</v>
      </c>
      <c r="F8">
        <v>57</v>
      </c>
      <c r="G8">
        <v>81</v>
      </c>
      <c r="H8">
        <v>63</v>
      </c>
      <c r="I8">
        <f t="shared" si="0"/>
        <v>69.7</v>
      </c>
    </row>
    <row r="9" spans="1:9">
      <c r="A9">
        <v>5</v>
      </c>
      <c r="B9">
        <v>110160008</v>
      </c>
      <c r="C9" t="s">
        <v>7</v>
      </c>
      <c r="D9">
        <v>100</v>
      </c>
      <c r="E9">
        <v>100</v>
      </c>
      <c r="F9">
        <v>43</v>
      </c>
      <c r="G9">
        <v>9</v>
      </c>
      <c r="H9">
        <v>31</v>
      </c>
      <c r="I9">
        <f t="shared" si="0"/>
        <v>35.4</v>
      </c>
    </row>
    <row r="10" spans="1:9">
      <c r="A10">
        <v>6</v>
      </c>
      <c r="B10">
        <v>110160009</v>
      </c>
      <c r="C10" t="s">
        <v>8</v>
      </c>
      <c r="D10">
        <v>100</v>
      </c>
      <c r="E10">
        <v>100</v>
      </c>
      <c r="F10">
        <v>34</v>
      </c>
      <c r="G10">
        <v>26</v>
      </c>
      <c r="H10">
        <v>35</v>
      </c>
      <c r="I10">
        <f t="shared" si="0"/>
        <v>39</v>
      </c>
    </row>
    <row r="11" spans="1:9">
      <c r="A11">
        <v>7</v>
      </c>
      <c r="B11">
        <v>110160010</v>
      </c>
      <c r="C11" t="s">
        <v>9</v>
      </c>
      <c r="D11">
        <v>100</v>
      </c>
      <c r="E11">
        <v>100</v>
      </c>
      <c r="F11">
        <v>26</v>
      </c>
      <c r="G11">
        <v>42</v>
      </c>
      <c r="H11">
        <v>52</v>
      </c>
      <c r="I11">
        <f t="shared" si="0"/>
        <v>47.8</v>
      </c>
    </row>
    <row r="12" spans="1:9">
      <c r="A12">
        <v>8</v>
      </c>
      <c r="B12">
        <v>110160011</v>
      </c>
      <c r="C12" t="s">
        <v>10</v>
      </c>
      <c r="F12">
        <v>36</v>
      </c>
      <c r="G12">
        <v>18</v>
      </c>
      <c r="H12">
        <v>46</v>
      </c>
      <c r="I12">
        <f t="shared" si="0"/>
        <v>31.900000000000002</v>
      </c>
    </row>
    <row r="13" spans="1:9">
      <c r="A13">
        <v>9</v>
      </c>
      <c r="B13">
        <v>110160012</v>
      </c>
      <c r="C13" t="s">
        <v>11</v>
      </c>
      <c r="D13">
        <v>100</v>
      </c>
      <c r="E13">
        <v>100</v>
      </c>
      <c r="F13">
        <v>58</v>
      </c>
      <c r="G13">
        <v>21</v>
      </c>
      <c r="H13">
        <v>31</v>
      </c>
      <c r="I13">
        <f t="shared" si="0"/>
        <v>42.15</v>
      </c>
    </row>
    <row r="14" spans="1:9">
      <c r="A14">
        <v>10</v>
      </c>
      <c r="B14">
        <v>110160014</v>
      </c>
      <c r="C14" t="s">
        <v>12</v>
      </c>
      <c r="D14">
        <v>100</v>
      </c>
      <c r="E14">
        <v>100</v>
      </c>
      <c r="F14">
        <v>49</v>
      </c>
      <c r="G14">
        <v>46</v>
      </c>
      <c r="H14">
        <v>45</v>
      </c>
      <c r="I14">
        <f t="shared" si="0"/>
        <v>51.75</v>
      </c>
    </row>
    <row r="15" spans="1:9">
      <c r="A15">
        <v>11</v>
      </c>
      <c r="B15">
        <v>110160016</v>
      </c>
      <c r="C15" t="s">
        <v>13</v>
      </c>
      <c r="D15">
        <v>100</v>
      </c>
      <c r="E15">
        <v>100</v>
      </c>
      <c r="F15">
        <v>35</v>
      </c>
      <c r="G15">
        <v>21</v>
      </c>
      <c r="H15">
        <v>25</v>
      </c>
      <c r="I15">
        <f t="shared" si="0"/>
        <v>34</v>
      </c>
    </row>
    <row r="16" spans="1:9">
      <c r="A16">
        <v>12</v>
      </c>
      <c r="B16">
        <v>110160018</v>
      </c>
      <c r="C16" t="s">
        <v>14</v>
      </c>
      <c r="D16">
        <v>100</v>
      </c>
      <c r="E16">
        <v>100</v>
      </c>
      <c r="F16">
        <v>26</v>
      </c>
      <c r="G16">
        <v>18</v>
      </c>
      <c r="H16">
        <v>41</v>
      </c>
      <c r="I16">
        <f t="shared" si="0"/>
        <v>37.400000000000006</v>
      </c>
    </row>
    <row r="17" spans="1:9">
      <c r="A17">
        <v>13</v>
      </c>
      <c r="B17">
        <v>110160019</v>
      </c>
      <c r="C17" t="s">
        <v>15</v>
      </c>
      <c r="D17">
        <v>100</v>
      </c>
      <c r="E17">
        <v>100</v>
      </c>
      <c r="F17">
        <v>42</v>
      </c>
      <c r="G17">
        <v>46</v>
      </c>
      <c r="H17">
        <v>47</v>
      </c>
      <c r="I17">
        <f t="shared" si="0"/>
        <v>50.8</v>
      </c>
    </row>
    <row r="18" spans="1:9">
      <c r="A18">
        <v>14</v>
      </c>
      <c r="B18">
        <v>110160020</v>
      </c>
      <c r="C18" t="s">
        <v>16</v>
      </c>
      <c r="D18">
        <v>100</v>
      </c>
      <c r="E18">
        <v>100</v>
      </c>
      <c r="F18">
        <v>27</v>
      </c>
      <c r="G18">
        <v>1</v>
      </c>
      <c r="H18">
        <v>3</v>
      </c>
      <c r="I18">
        <f t="shared" si="0"/>
        <v>18.2</v>
      </c>
    </row>
    <row r="19" spans="1:9">
      <c r="A19">
        <v>15</v>
      </c>
      <c r="B19">
        <v>110160021</v>
      </c>
      <c r="C19" t="s">
        <v>17</v>
      </c>
      <c r="D19">
        <v>100</v>
      </c>
      <c r="E19">
        <v>100</v>
      </c>
      <c r="F19">
        <v>47</v>
      </c>
      <c r="G19">
        <v>39</v>
      </c>
      <c r="H19">
        <v>50</v>
      </c>
      <c r="I19">
        <f t="shared" si="0"/>
        <v>51.5</v>
      </c>
    </row>
    <row r="20" spans="1:9">
      <c r="A20">
        <v>16</v>
      </c>
      <c r="B20">
        <v>110160024</v>
      </c>
      <c r="C20" t="s">
        <v>18</v>
      </c>
      <c r="D20">
        <v>100</v>
      </c>
      <c r="E20">
        <v>100</v>
      </c>
      <c r="F20">
        <v>43</v>
      </c>
      <c r="G20">
        <v>30</v>
      </c>
      <c r="H20">
        <v>38</v>
      </c>
      <c r="I20">
        <f t="shared" si="0"/>
        <v>43.45</v>
      </c>
    </row>
    <row r="21" spans="1:9">
      <c r="A21">
        <v>17</v>
      </c>
      <c r="B21">
        <v>110160025</v>
      </c>
      <c r="C21" t="s">
        <v>19</v>
      </c>
      <c r="D21">
        <v>100</v>
      </c>
      <c r="E21">
        <v>100</v>
      </c>
      <c r="F21">
        <v>44</v>
      </c>
      <c r="G21">
        <v>32</v>
      </c>
      <c r="H21">
        <v>40</v>
      </c>
      <c r="I21">
        <f t="shared" si="0"/>
        <v>45</v>
      </c>
    </row>
    <row r="22" spans="1:9">
      <c r="A22">
        <v>18</v>
      </c>
      <c r="B22">
        <v>110160027</v>
      </c>
      <c r="C22" t="s">
        <v>20</v>
      </c>
      <c r="D22">
        <v>100</v>
      </c>
      <c r="E22">
        <v>100</v>
      </c>
      <c r="F22">
        <v>18</v>
      </c>
      <c r="G22">
        <v>19</v>
      </c>
      <c r="H22">
        <v>14</v>
      </c>
      <c r="I22">
        <f t="shared" si="0"/>
        <v>24.85</v>
      </c>
    </row>
    <row r="23" spans="1:9">
      <c r="A23">
        <v>19</v>
      </c>
      <c r="B23">
        <v>110160028</v>
      </c>
      <c r="C23" t="s">
        <v>21</v>
      </c>
      <c r="D23">
        <v>100</v>
      </c>
      <c r="E23">
        <v>100</v>
      </c>
      <c r="F23">
        <v>35</v>
      </c>
      <c r="G23">
        <v>55</v>
      </c>
      <c r="H23">
        <v>42</v>
      </c>
      <c r="I23">
        <f t="shared" si="0"/>
        <v>49.3</v>
      </c>
    </row>
    <row r="24" spans="1:9">
      <c r="A24">
        <v>20</v>
      </c>
      <c r="B24">
        <v>110160030</v>
      </c>
      <c r="C24" t="s">
        <v>22</v>
      </c>
      <c r="D24">
        <v>100</v>
      </c>
      <c r="E24">
        <v>100</v>
      </c>
      <c r="F24">
        <v>47</v>
      </c>
      <c r="G24">
        <v>49</v>
      </c>
      <c r="H24">
        <v>80</v>
      </c>
      <c r="I24">
        <f t="shared" si="0"/>
        <v>66</v>
      </c>
    </row>
    <row r="25" spans="1:9">
      <c r="A25">
        <v>21</v>
      </c>
      <c r="B25">
        <v>110160031</v>
      </c>
      <c r="C25" t="s">
        <v>23</v>
      </c>
      <c r="D25">
        <v>100</v>
      </c>
      <c r="E25">
        <v>100</v>
      </c>
      <c r="F25">
        <v>34</v>
      </c>
      <c r="G25">
        <v>30</v>
      </c>
      <c r="H25">
        <v>34</v>
      </c>
      <c r="I25">
        <f t="shared" si="0"/>
        <v>39.6</v>
      </c>
    </row>
    <row r="26" spans="1:9">
      <c r="A26">
        <v>22</v>
      </c>
      <c r="B26">
        <v>110160034</v>
      </c>
      <c r="C26" t="s">
        <v>24</v>
      </c>
      <c r="D26">
        <v>100</v>
      </c>
      <c r="E26">
        <v>100</v>
      </c>
      <c r="F26">
        <v>44</v>
      </c>
      <c r="G26">
        <v>50</v>
      </c>
      <c r="H26">
        <v>100</v>
      </c>
      <c r="I26">
        <f t="shared" si="0"/>
        <v>73.5</v>
      </c>
    </row>
    <row r="27" spans="1:9">
      <c r="A27">
        <v>23</v>
      </c>
      <c r="B27">
        <v>110160036</v>
      </c>
      <c r="C27" t="s">
        <v>25</v>
      </c>
      <c r="D27">
        <v>100</v>
      </c>
      <c r="E27">
        <v>100</v>
      </c>
      <c r="F27">
        <v>29</v>
      </c>
      <c r="G27">
        <v>11</v>
      </c>
      <c r="H27">
        <v>7</v>
      </c>
      <c r="I27">
        <f t="shared" si="0"/>
        <v>22.8</v>
      </c>
    </row>
    <row r="28" spans="1:9">
      <c r="A28">
        <v>24</v>
      </c>
      <c r="B28">
        <v>110160040</v>
      </c>
      <c r="C28" t="s">
        <v>26</v>
      </c>
      <c r="D28">
        <v>100</v>
      </c>
      <c r="E28">
        <v>100</v>
      </c>
      <c r="F28">
        <v>52</v>
      </c>
      <c r="G28">
        <v>25</v>
      </c>
      <c r="H28">
        <v>8</v>
      </c>
      <c r="I28">
        <f t="shared" si="0"/>
        <v>32.450000000000003</v>
      </c>
    </row>
    <row r="29" spans="1:9">
      <c r="A29">
        <v>25</v>
      </c>
      <c r="B29">
        <v>110160042</v>
      </c>
      <c r="C29" t="s">
        <v>27</v>
      </c>
      <c r="D29">
        <v>100</v>
      </c>
      <c r="E29">
        <v>100</v>
      </c>
      <c r="F29">
        <v>39</v>
      </c>
      <c r="G29">
        <v>17</v>
      </c>
      <c r="H29">
        <v>45</v>
      </c>
      <c r="I29">
        <f t="shared" si="0"/>
        <v>42</v>
      </c>
    </row>
    <row r="30" spans="1:9">
      <c r="A30">
        <v>26</v>
      </c>
      <c r="B30">
        <v>110160043</v>
      </c>
      <c r="C30" t="s">
        <v>28</v>
      </c>
      <c r="D30">
        <v>100</v>
      </c>
      <c r="E30">
        <v>100</v>
      </c>
      <c r="F30">
        <v>60</v>
      </c>
      <c r="G30">
        <v>64</v>
      </c>
      <c r="H30">
        <v>77</v>
      </c>
      <c r="I30">
        <f t="shared" si="0"/>
        <v>71.8</v>
      </c>
    </row>
    <row r="31" spans="1:9">
      <c r="A31">
        <v>27</v>
      </c>
      <c r="B31">
        <v>110160044</v>
      </c>
      <c r="C31" t="s">
        <v>29</v>
      </c>
      <c r="D31">
        <v>100</v>
      </c>
      <c r="E31">
        <v>100</v>
      </c>
      <c r="F31">
        <v>40</v>
      </c>
      <c r="G31">
        <v>54</v>
      </c>
      <c r="H31">
        <v>100</v>
      </c>
      <c r="I31">
        <f t="shared" si="0"/>
        <v>73.5</v>
      </c>
    </row>
    <row r="32" spans="1:9">
      <c r="A32">
        <v>28</v>
      </c>
      <c r="B32">
        <v>110160046</v>
      </c>
      <c r="C32" t="s">
        <v>30</v>
      </c>
      <c r="D32">
        <v>100</v>
      </c>
      <c r="E32">
        <v>100</v>
      </c>
      <c r="F32">
        <v>43</v>
      </c>
      <c r="G32">
        <v>18</v>
      </c>
      <c r="H32">
        <v>19</v>
      </c>
      <c r="I32">
        <f t="shared" si="0"/>
        <v>32.85</v>
      </c>
    </row>
    <row r="33" spans="1:9">
      <c r="A33">
        <v>29</v>
      </c>
      <c r="B33">
        <v>110160047</v>
      </c>
      <c r="C33" t="s">
        <v>31</v>
      </c>
      <c r="D33">
        <v>100</v>
      </c>
      <c r="E33">
        <v>100</v>
      </c>
      <c r="F33">
        <v>30</v>
      </c>
      <c r="G33">
        <v>50</v>
      </c>
      <c r="H33">
        <v>68</v>
      </c>
      <c r="I33">
        <f t="shared" si="0"/>
        <v>57.2</v>
      </c>
    </row>
    <row r="34" spans="1:9">
      <c r="A34">
        <v>30</v>
      </c>
      <c r="B34">
        <v>110160049</v>
      </c>
      <c r="C34" t="s">
        <v>32</v>
      </c>
      <c r="D34">
        <v>100</v>
      </c>
      <c r="E34">
        <v>100</v>
      </c>
      <c r="F34">
        <v>42</v>
      </c>
      <c r="G34">
        <v>29</v>
      </c>
      <c r="H34">
        <v>67</v>
      </c>
      <c r="I34">
        <f t="shared" si="0"/>
        <v>54.55</v>
      </c>
    </row>
    <row r="35" spans="1:9">
      <c r="A35">
        <v>31</v>
      </c>
      <c r="B35">
        <v>110160052</v>
      </c>
      <c r="C35" t="s">
        <v>33</v>
      </c>
      <c r="D35">
        <v>100</v>
      </c>
      <c r="E35">
        <v>100</v>
      </c>
      <c r="F35">
        <v>44</v>
      </c>
      <c r="G35">
        <v>32</v>
      </c>
      <c r="H35">
        <v>62</v>
      </c>
      <c r="I35">
        <f t="shared" si="0"/>
        <v>53.8</v>
      </c>
    </row>
    <row r="36" spans="1:9">
      <c r="A36">
        <v>32</v>
      </c>
      <c r="B36">
        <v>110160053</v>
      </c>
      <c r="C36" t="s">
        <v>34</v>
      </c>
      <c r="D36">
        <v>100</v>
      </c>
      <c r="E36">
        <v>100</v>
      </c>
      <c r="F36">
        <v>51</v>
      </c>
      <c r="G36">
        <v>11</v>
      </c>
      <c r="H36">
        <v>20</v>
      </c>
      <c r="I36">
        <f t="shared" si="0"/>
        <v>33.5</v>
      </c>
    </row>
    <row r="37" spans="1:9">
      <c r="A37">
        <v>33</v>
      </c>
      <c r="B37">
        <v>110160054</v>
      </c>
      <c r="C37" t="s">
        <v>35</v>
      </c>
      <c r="D37">
        <v>100</v>
      </c>
      <c r="E37">
        <v>100</v>
      </c>
      <c r="F37">
        <v>63</v>
      </c>
      <c r="G37">
        <v>63</v>
      </c>
      <c r="H37">
        <v>75</v>
      </c>
      <c r="I37">
        <f t="shared" si="0"/>
        <v>71.5</v>
      </c>
    </row>
    <row r="38" spans="1:9">
      <c r="A38">
        <v>34</v>
      </c>
      <c r="B38">
        <v>110160055</v>
      </c>
      <c r="C38" t="s">
        <v>36</v>
      </c>
      <c r="D38">
        <v>100</v>
      </c>
      <c r="E38">
        <v>100</v>
      </c>
      <c r="F38">
        <v>44</v>
      </c>
      <c r="G38">
        <v>40</v>
      </c>
      <c r="H38">
        <v>30</v>
      </c>
      <c r="I38">
        <f t="shared" si="0"/>
        <v>43</v>
      </c>
    </row>
    <row r="39" spans="1:9">
      <c r="A39">
        <v>35</v>
      </c>
      <c r="B39">
        <v>110160056</v>
      </c>
      <c r="C39" t="s">
        <v>37</v>
      </c>
      <c r="D39">
        <v>100</v>
      </c>
      <c r="E39">
        <v>100</v>
      </c>
      <c r="F39">
        <v>65</v>
      </c>
      <c r="G39">
        <v>78</v>
      </c>
      <c r="H39">
        <v>100</v>
      </c>
      <c r="I39">
        <f t="shared" si="0"/>
        <v>85.75</v>
      </c>
    </row>
    <row r="40" spans="1:9">
      <c r="A40">
        <v>36</v>
      </c>
      <c r="B40">
        <v>110160057</v>
      </c>
      <c r="C40" t="s">
        <v>38</v>
      </c>
      <c r="D40">
        <v>100</v>
      </c>
      <c r="E40">
        <v>100</v>
      </c>
      <c r="F40">
        <v>41</v>
      </c>
      <c r="G40">
        <v>34</v>
      </c>
      <c r="H40">
        <v>98</v>
      </c>
      <c r="I40">
        <f t="shared" si="0"/>
        <v>67.95</v>
      </c>
    </row>
    <row r="41" spans="1:9">
      <c r="A41">
        <v>37</v>
      </c>
      <c r="B41">
        <v>110160058</v>
      </c>
      <c r="C41" t="s">
        <v>39</v>
      </c>
      <c r="D41">
        <v>100</v>
      </c>
      <c r="E41">
        <v>100</v>
      </c>
      <c r="F41">
        <v>22</v>
      </c>
      <c r="G41">
        <v>30</v>
      </c>
      <c r="I41">
        <f t="shared" si="0"/>
        <v>23</v>
      </c>
    </row>
    <row r="42" spans="1:9">
      <c r="A42">
        <v>38</v>
      </c>
      <c r="B42">
        <v>110160061</v>
      </c>
      <c r="C42" t="s">
        <v>40</v>
      </c>
      <c r="D42">
        <v>100</v>
      </c>
      <c r="E42">
        <v>100</v>
      </c>
      <c r="F42">
        <v>36</v>
      </c>
      <c r="G42">
        <v>19</v>
      </c>
      <c r="H42">
        <v>35</v>
      </c>
      <c r="I42">
        <f t="shared" si="0"/>
        <v>37.75</v>
      </c>
    </row>
    <row r="43" spans="1:9">
      <c r="A43">
        <v>39</v>
      </c>
      <c r="B43">
        <v>110160062</v>
      </c>
      <c r="C43" t="s">
        <v>41</v>
      </c>
      <c r="D43">
        <v>100</v>
      </c>
      <c r="E43">
        <v>100</v>
      </c>
      <c r="F43">
        <v>56</v>
      </c>
      <c r="G43">
        <v>50</v>
      </c>
      <c r="H43">
        <v>52</v>
      </c>
      <c r="I43">
        <f t="shared" si="0"/>
        <v>57.3</v>
      </c>
    </row>
    <row r="44" spans="1:9">
      <c r="A44">
        <v>40</v>
      </c>
      <c r="B44">
        <v>110160603</v>
      </c>
      <c r="C44" t="s">
        <v>42</v>
      </c>
      <c r="D44">
        <v>100</v>
      </c>
      <c r="E44">
        <v>100</v>
      </c>
      <c r="F44">
        <v>51</v>
      </c>
      <c r="G44">
        <v>37</v>
      </c>
      <c r="H44">
        <v>82</v>
      </c>
      <c r="I44">
        <f t="shared" si="0"/>
        <v>64.800000000000011</v>
      </c>
    </row>
    <row r="45" spans="1:9">
      <c r="A45">
        <v>41</v>
      </c>
      <c r="B45">
        <v>110160604</v>
      </c>
      <c r="C45" t="s">
        <v>43</v>
      </c>
      <c r="D45">
        <v>100</v>
      </c>
      <c r="E45">
        <v>100</v>
      </c>
      <c r="F45">
        <v>56</v>
      </c>
      <c r="G45">
        <v>33</v>
      </c>
      <c r="H45">
        <v>75</v>
      </c>
      <c r="I45">
        <f t="shared" si="0"/>
        <v>62.25</v>
      </c>
    </row>
    <row r="46" spans="1:9">
      <c r="A46">
        <v>42</v>
      </c>
      <c r="B46">
        <v>110170001</v>
      </c>
      <c r="C46" t="s">
        <v>44</v>
      </c>
      <c r="D46">
        <v>100</v>
      </c>
      <c r="E46">
        <v>100</v>
      </c>
      <c r="F46">
        <v>51</v>
      </c>
      <c r="G46">
        <v>37</v>
      </c>
      <c r="H46">
        <v>43</v>
      </c>
      <c r="I46">
        <f t="shared" si="0"/>
        <v>49.2</v>
      </c>
    </row>
    <row r="47" spans="1:9">
      <c r="A47">
        <v>43</v>
      </c>
      <c r="B47">
        <v>110170009</v>
      </c>
      <c r="C47" t="s">
        <v>45</v>
      </c>
      <c r="D47">
        <v>100</v>
      </c>
      <c r="E47">
        <v>100</v>
      </c>
      <c r="F47">
        <v>54</v>
      </c>
      <c r="G47">
        <v>45</v>
      </c>
      <c r="H47">
        <v>36</v>
      </c>
      <c r="I47">
        <f t="shared" si="0"/>
        <v>49.15</v>
      </c>
    </row>
    <row r="48" spans="1:9">
      <c r="A48">
        <v>44</v>
      </c>
      <c r="B48">
        <v>110170010</v>
      </c>
      <c r="C48" t="s">
        <v>46</v>
      </c>
      <c r="D48">
        <v>100</v>
      </c>
      <c r="E48">
        <v>100</v>
      </c>
      <c r="F48">
        <v>18</v>
      </c>
      <c r="G48">
        <v>10</v>
      </c>
      <c r="H48">
        <v>11</v>
      </c>
      <c r="I48">
        <f t="shared" si="0"/>
        <v>21.4</v>
      </c>
    </row>
    <row r="49" spans="1:9">
      <c r="A49">
        <v>45</v>
      </c>
      <c r="B49">
        <v>110170014</v>
      </c>
      <c r="C49" t="s">
        <v>47</v>
      </c>
      <c r="D49">
        <v>100</v>
      </c>
      <c r="E49">
        <v>100</v>
      </c>
      <c r="F49">
        <v>42</v>
      </c>
      <c r="G49">
        <v>15</v>
      </c>
      <c r="H49">
        <v>23</v>
      </c>
      <c r="I49">
        <f t="shared" si="0"/>
        <v>33.450000000000003</v>
      </c>
    </row>
    <row r="50" spans="1:9">
      <c r="A50">
        <v>46</v>
      </c>
      <c r="B50">
        <v>110170015</v>
      </c>
      <c r="C50" t="s">
        <v>48</v>
      </c>
      <c r="D50">
        <v>100</v>
      </c>
      <c r="E50">
        <v>100</v>
      </c>
      <c r="F50">
        <v>66</v>
      </c>
      <c r="G50">
        <v>30</v>
      </c>
      <c r="H50">
        <v>49</v>
      </c>
      <c r="I50">
        <f t="shared" si="0"/>
        <v>53.6</v>
      </c>
    </row>
    <row r="51" spans="1:9">
      <c r="A51">
        <v>47</v>
      </c>
      <c r="B51">
        <v>110170016</v>
      </c>
      <c r="C51" t="s">
        <v>49</v>
      </c>
      <c r="D51">
        <v>100</v>
      </c>
      <c r="E51">
        <v>100</v>
      </c>
      <c r="F51">
        <v>59</v>
      </c>
      <c r="G51">
        <v>46</v>
      </c>
      <c r="H51">
        <v>78</v>
      </c>
      <c r="I51">
        <f t="shared" si="0"/>
        <v>67.45</v>
      </c>
    </row>
    <row r="52" spans="1:9">
      <c r="A52">
        <v>48</v>
      </c>
      <c r="B52">
        <v>110170018</v>
      </c>
      <c r="C52" t="s">
        <v>50</v>
      </c>
      <c r="D52">
        <v>100</v>
      </c>
      <c r="E52">
        <v>100</v>
      </c>
      <c r="F52">
        <v>37</v>
      </c>
      <c r="G52">
        <v>58</v>
      </c>
      <c r="H52">
        <v>65</v>
      </c>
      <c r="I52">
        <f t="shared" si="0"/>
        <v>59.75</v>
      </c>
    </row>
    <row r="53" spans="1:9">
      <c r="A53">
        <v>49</v>
      </c>
      <c r="B53">
        <v>110170021</v>
      </c>
      <c r="C53" t="s">
        <v>51</v>
      </c>
      <c r="D53">
        <v>100</v>
      </c>
      <c r="E53">
        <v>100</v>
      </c>
      <c r="F53">
        <v>32</v>
      </c>
      <c r="G53">
        <v>15</v>
      </c>
      <c r="H53">
        <v>22</v>
      </c>
      <c r="I53">
        <f t="shared" si="0"/>
        <v>30.55</v>
      </c>
    </row>
    <row r="54" spans="1:9">
      <c r="A54">
        <v>50</v>
      </c>
      <c r="B54">
        <v>110170027</v>
      </c>
      <c r="C54" t="s">
        <v>52</v>
      </c>
      <c r="D54">
        <v>100</v>
      </c>
      <c r="E54">
        <v>100</v>
      </c>
      <c r="F54">
        <v>37</v>
      </c>
      <c r="G54">
        <v>32</v>
      </c>
      <c r="H54">
        <v>28</v>
      </c>
      <c r="I54">
        <f t="shared" si="0"/>
        <v>38.450000000000003</v>
      </c>
    </row>
    <row r="55" spans="1:9">
      <c r="A55">
        <v>51</v>
      </c>
      <c r="B55">
        <v>110170035</v>
      </c>
      <c r="C55" t="s">
        <v>53</v>
      </c>
      <c r="D55">
        <v>100</v>
      </c>
      <c r="E55">
        <v>100</v>
      </c>
      <c r="F55">
        <v>46</v>
      </c>
      <c r="G55">
        <v>22</v>
      </c>
      <c r="H55">
        <v>9</v>
      </c>
      <c r="I55">
        <f t="shared" si="0"/>
        <v>30.6</v>
      </c>
    </row>
    <row r="56" spans="1:9">
      <c r="A56">
        <v>52</v>
      </c>
      <c r="B56">
        <v>110170037</v>
      </c>
      <c r="C56" t="s">
        <v>54</v>
      </c>
      <c r="D56">
        <v>100</v>
      </c>
      <c r="E56">
        <v>100</v>
      </c>
      <c r="F56">
        <v>27</v>
      </c>
      <c r="G56">
        <v>23</v>
      </c>
      <c r="H56">
        <v>36</v>
      </c>
      <c r="I56">
        <f t="shared" si="0"/>
        <v>36.9</v>
      </c>
    </row>
    <row r="57" spans="1:9">
      <c r="A57">
        <v>53</v>
      </c>
      <c r="B57">
        <v>110170040</v>
      </c>
      <c r="C57" t="s">
        <v>55</v>
      </c>
      <c r="D57">
        <v>100</v>
      </c>
      <c r="E57">
        <v>100</v>
      </c>
      <c r="F57">
        <v>24</v>
      </c>
      <c r="G57">
        <v>26</v>
      </c>
      <c r="H57">
        <v>52</v>
      </c>
      <c r="I57">
        <f t="shared" si="0"/>
        <v>43.3</v>
      </c>
    </row>
    <row r="58" spans="1:9">
      <c r="A58">
        <v>54</v>
      </c>
      <c r="B58">
        <v>110170041</v>
      </c>
      <c r="C58" t="s">
        <v>56</v>
      </c>
      <c r="D58">
        <v>100</v>
      </c>
      <c r="E58">
        <v>100</v>
      </c>
      <c r="F58">
        <v>64</v>
      </c>
      <c r="G58">
        <v>38</v>
      </c>
      <c r="H58">
        <v>83</v>
      </c>
      <c r="I58">
        <f t="shared" si="0"/>
        <v>68.7</v>
      </c>
    </row>
    <row r="59" spans="1:9">
      <c r="A59">
        <v>55</v>
      </c>
      <c r="B59">
        <v>110170045</v>
      </c>
      <c r="C59" t="s">
        <v>57</v>
      </c>
      <c r="D59">
        <v>100</v>
      </c>
      <c r="E59">
        <v>100</v>
      </c>
      <c r="F59">
        <v>33</v>
      </c>
      <c r="G59">
        <v>37</v>
      </c>
      <c r="H59">
        <v>33</v>
      </c>
      <c r="I59">
        <f t="shared" si="0"/>
        <v>40.700000000000003</v>
      </c>
    </row>
    <row r="60" spans="1:9">
      <c r="A60">
        <v>56</v>
      </c>
      <c r="B60">
        <v>110170046</v>
      </c>
      <c r="C60" t="s">
        <v>58</v>
      </c>
      <c r="D60">
        <v>100</v>
      </c>
      <c r="E60">
        <v>100</v>
      </c>
      <c r="F60">
        <v>55</v>
      </c>
      <c r="G60">
        <v>80</v>
      </c>
      <c r="H60">
        <v>68</v>
      </c>
      <c r="I60">
        <f t="shared" si="0"/>
        <v>70.95</v>
      </c>
    </row>
    <row r="61" spans="1:9">
      <c r="A61">
        <v>57</v>
      </c>
      <c r="B61">
        <v>110170048</v>
      </c>
      <c r="C61" t="s">
        <v>59</v>
      </c>
      <c r="D61">
        <v>100</v>
      </c>
      <c r="E61">
        <v>100</v>
      </c>
      <c r="F61">
        <v>45</v>
      </c>
      <c r="G61">
        <v>4</v>
      </c>
      <c r="H61">
        <v>31</v>
      </c>
      <c r="I61">
        <f t="shared" si="0"/>
        <v>34.65</v>
      </c>
    </row>
    <row r="62" spans="1:9">
      <c r="A62">
        <v>58</v>
      </c>
      <c r="B62">
        <v>110170053</v>
      </c>
      <c r="C62" t="s">
        <v>60</v>
      </c>
      <c r="D62">
        <v>100</v>
      </c>
      <c r="E62">
        <v>100</v>
      </c>
      <c r="F62">
        <v>30</v>
      </c>
      <c r="G62">
        <v>21</v>
      </c>
      <c r="H62">
        <v>29</v>
      </c>
      <c r="I62">
        <f t="shared" si="0"/>
        <v>34.35</v>
      </c>
    </row>
    <row r="63" spans="1:9">
      <c r="A63">
        <v>59</v>
      </c>
      <c r="B63">
        <v>110170055</v>
      </c>
      <c r="C63" t="s">
        <v>61</v>
      </c>
      <c r="D63">
        <v>100</v>
      </c>
      <c r="E63">
        <v>100</v>
      </c>
      <c r="F63">
        <v>26</v>
      </c>
      <c r="G63">
        <v>20</v>
      </c>
      <c r="H63">
        <v>10</v>
      </c>
      <c r="I63">
        <f t="shared" si="0"/>
        <v>25.5</v>
      </c>
    </row>
    <row r="64" spans="1:9">
      <c r="A64">
        <v>60</v>
      </c>
      <c r="B64">
        <v>110170056</v>
      </c>
      <c r="C64" t="s">
        <v>62</v>
      </c>
      <c r="D64">
        <v>100</v>
      </c>
      <c r="E64">
        <v>100</v>
      </c>
      <c r="F64">
        <v>39</v>
      </c>
      <c r="G64">
        <v>16</v>
      </c>
      <c r="H64">
        <v>21</v>
      </c>
      <c r="I64">
        <f t="shared" si="0"/>
        <v>32.15</v>
      </c>
    </row>
    <row r="65" spans="1:9">
      <c r="A65">
        <v>61</v>
      </c>
      <c r="B65">
        <v>110170057</v>
      </c>
      <c r="C65" t="s">
        <v>63</v>
      </c>
      <c r="D65">
        <v>100</v>
      </c>
      <c r="E65">
        <v>100</v>
      </c>
      <c r="F65">
        <v>53</v>
      </c>
      <c r="G65">
        <v>25</v>
      </c>
      <c r="H65">
        <v>19</v>
      </c>
      <c r="I65">
        <f t="shared" si="0"/>
        <v>37.1</v>
      </c>
    </row>
    <row r="66" spans="1:9">
      <c r="A66">
        <v>62</v>
      </c>
      <c r="B66">
        <v>110170059</v>
      </c>
      <c r="C66" t="s">
        <v>64</v>
      </c>
      <c r="D66">
        <v>100</v>
      </c>
      <c r="E66">
        <v>100</v>
      </c>
      <c r="F66">
        <v>40</v>
      </c>
      <c r="G66">
        <v>36</v>
      </c>
      <c r="H66">
        <v>23</v>
      </c>
      <c r="I66">
        <f t="shared" si="0"/>
        <v>38.200000000000003</v>
      </c>
    </row>
    <row r="67" spans="1:9">
      <c r="A67">
        <v>63</v>
      </c>
      <c r="B67">
        <v>110170711</v>
      </c>
      <c r="C67" t="s">
        <v>65</v>
      </c>
      <c r="D67">
        <v>100</v>
      </c>
      <c r="E67">
        <v>100</v>
      </c>
      <c r="F67">
        <v>34</v>
      </c>
      <c r="G67">
        <v>17</v>
      </c>
      <c r="H67">
        <v>50</v>
      </c>
      <c r="I67">
        <f t="shared" si="0"/>
        <v>42.75</v>
      </c>
    </row>
    <row r="68" spans="1:9">
      <c r="A68">
        <v>64</v>
      </c>
      <c r="B68">
        <v>110170902</v>
      </c>
      <c r="C68" t="s">
        <v>66</v>
      </c>
      <c r="D68">
        <v>100</v>
      </c>
      <c r="E68">
        <v>100</v>
      </c>
      <c r="F68">
        <v>28</v>
      </c>
      <c r="G68">
        <v>37</v>
      </c>
      <c r="H68">
        <v>67</v>
      </c>
      <c r="I68">
        <f t="shared" si="0"/>
        <v>53.05</v>
      </c>
    </row>
    <row r="69" spans="1:9">
      <c r="A69">
        <v>65</v>
      </c>
      <c r="B69">
        <v>110180701</v>
      </c>
      <c r="C69" t="s">
        <v>67</v>
      </c>
      <c r="D69">
        <v>100</v>
      </c>
      <c r="E69">
        <v>100</v>
      </c>
      <c r="F69">
        <v>43</v>
      </c>
      <c r="G69">
        <v>36</v>
      </c>
      <c r="H69">
        <v>23</v>
      </c>
      <c r="I69">
        <f t="shared" si="0"/>
        <v>38.950000000000003</v>
      </c>
    </row>
    <row r="70" spans="1:9">
      <c r="A70">
        <v>66</v>
      </c>
      <c r="B70">
        <v>110180703</v>
      </c>
      <c r="C70" t="s">
        <v>68</v>
      </c>
      <c r="D70">
        <v>100</v>
      </c>
      <c r="E70">
        <v>100</v>
      </c>
      <c r="F70">
        <v>34</v>
      </c>
      <c r="G70">
        <v>51</v>
      </c>
      <c r="H70">
        <v>20</v>
      </c>
      <c r="I70">
        <f t="shared" ref="I70:I72" si="1">0.05*D70+0.05*E70+0.25*F70+0.25*G70+0.4*H70</f>
        <v>39.25</v>
      </c>
    </row>
    <row r="71" spans="1:9">
      <c r="A71">
        <v>67</v>
      </c>
      <c r="B71">
        <v>110180713</v>
      </c>
      <c r="C71" t="s">
        <v>69</v>
      </c>
      <c r="D71">
        <v>100</v>
      </c>
      <c r="E71">
        <v>100</v>
      </c>
      <c r="F71">
        <v>30</v>
      </c>
      <c r="G71">
        <v>13</v>
      </c>
      <c r="H71">
        <v>11</v>
      </c>
      <c r="I71">
        <f t="shared" si="1"/>
        <v>25.15</v>
      </c>
    </row>
    <row r="73" spans="1:9">
      <c r="C73" t="s">
        <v>92</v>
      </c>
      <c r="D73">
        <f>COUNTA(D5:D72)</f>
        <v>66</v>
      </c>
      <c r="E73">
        <f>COUNTA(E5:E71)</f>
        <v>66</v>
      </c>
      <c r="F73">
        <f>COUNTIF(F5:F71,"&gt;0")</f>
        <v>67</v>
      </c>
      <c r="G73">
        <f>COUNTIF(G5:G71,"&gt;0")</f>
        <v>67</v>
      </c>
      <c r="H73">
        <f>COUNTIF(H5:H71,"&gt;0")</f>
        <v>66</v>
      </c>
      <c r="I73">
        <f>COUNTIF(I5:I71,"&gt;0")</f>
        <v>67</v>
      </c>
    </row>
    <row r="74" spans="1:9">
      <c r="C74" t="s">
        <v>93</v>
      </c>
      <c r="D74">
        <f>SUM(D5:D71)/$A$71</f>
        <v>98.507462686567166</v>
      </c>
      <c r="E74">
        <f>SUM(E5:E71)/$A$71</f>
        <v>98.507462686567166</v>
      </c>
      <c r="F74">
        <f>SUM(F5:F71)/$A$71</f>
        <v>41.880597014925371</v>
      </c>
      <c r="G74">
        <f>SUM(G5:G71)/$A$71</f>
        <v>33.35820895522388</v>
      </c>
      <c r="H74">
        <f>SUM(H5:H71)/$A$71</f>
        <v>44.029850746268657</v>
      </c>
      <c r="I74">
        <f>SUM(I5:I71)/$A$71</f>
        <v>46.272388059701477</v>
      </c>
    </row>
    <row r="75" spans="1:9">
      <c r="C75" t="s">
        <v>94</v>
      </c>
      <c r="D75">
        <f>SUM(D5:D71)/D73</f>
        <v>100</v>
      </c>
      <c r="E75">
        <f>SUM(E5:E71)/E73</f>
        <v>100</v>
      </c>
      <c r="F75">
        <f>SUM(F5:F71)/F73</f>
        <v>41.880597014925371</v>
      </c>
      <c r="G75">
        <f>SUM(G5:G71)/G73</f>
        <v>33.35820895522388</v>
      </c>
      <c r="H75">
        <f>SUM(H5:H71)/H73</f>
        <v>44.696969696969695</v>
      </c>
      <c r="I75">
        <f>SUM(I5:I71)/I73</f>
        <v>46.272388059701477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O10" sqref="O10"/>
    </sheetView>
  </sheetViews>
  <sheetFormatPr defaultRowHeight="14.4"/>
  <cols>
    <col min="2" max="2" width="10.33203125" customWidth="1"/>
    <col min="3" max="3" width="22.33203125" bestFit="1" customWidth="1"/>
    <col min="4" max="4" width="10.5546875" customWidth="1"/>
    <col min="5" max="7" width="9.77734375" customWidth="1"/>
    <col min="8" max="8" width="4.77734375" bestFit="1" customWidth="1"/>
    <col min="9" max="9" width="10.6640625" style="3" bestFit="1" customWidth="1"/>
    <col min="10" max="10" width="8.88671875" style="3"/>
  </cols>
  <sheetData>
    <row r="1" spans="1:10">
      <c r="B1" t="s">
        <v>85</v>
      </c>
    </row>
    <row r="2" spans="1:10" ht="14.4" customHeight="1">
      <c r="D2" s="2">
        <v>0.05</v>
      </c>
      <c r="E2" s="2">
        <v>0.05</v>
      </c>
      <c r="F2" s="2">
        <v>0.25</v>
      </c>
      <c r="G2" s="2">
        <v>0.25</v>
      </c>
      <c r="H2" s="2">
        <v>0.4</v>
      </c>
      <c r="I2" s="2">
        <f>SUM(D2:H2)</f>
        <v>1</v>
      </c>
    </row>
    <row r="3" spans="1:10" ht="14.4" customHeight="1">
      <c r="D3" s="2" t="s">
        <v>78</v>
      </c>
      <c r="E3" s="2" t="s">
        <v>82</v>
      </c>
      <c r="F3" s="2" t="s">
        <v>79</v>
      </c>
      <c r="G3" s="2" t="s">
        <v>83</v>
      </c>
      <c r="H3" s="2"/>
      <c r="I3" s="2"/>
    </row>
    <row r="4" spans="1:10">
      <c r="B4" t="s">
        <v>1</v>
      </c>
      <c r="C4" t="s">
        <v>2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s="3" t="s">
        <v>91</v>
      </c>
      <c r="J4" s="3" t="s">
        <v>96</v>
      </c>
    </row>
    <row r="5" spans="1:10">
      <c r="A5">
        <v>1</v>
      </c>
      <c r="B5">
        <v>110160056</v>
      </c>
      <c r="C5" t="s">
        <v>37</v>
      </c>
      <c r="D5">
        <v>100</v>
      </c>
      <c r="E5">
        <v>100</v>
      </c>
      <c r="F5">
        <v>65</v>
      </c>
      <c r="G5">
        <v>78</v>
      </c>
      <c r="H5">
        <v>100</v>
      </c>
      <c r="I5" s="4">
        <f>0.05*D5+0.05*E5+0.25*F5+0.25*G5+0.4*H5</f>
        <v>85.75</v>
      </c>
      <c r="J5" s="3" t="s">
        <v>99</v>
      </c>
    </row>
    <row r="6" spans="1:10">
      <c r="A6">
        <v>2</v>
      </c>
      <c r="B6">
        <v>110160002</v>
      </c>
      <c r="C6" t="s">
        <v>4</v>
      </c>
      <c r="D6">
        <v>100</v>
      </c>
      <c r="E6">
        <v>100</v>
      </c>
      <c r="F6">
        <v>63</v>
      </c>
      <c r="G6">
        <v>70</v>
      </c>
      <c r="H6">
        <v>100</v>
      </c>
      <c r="I6" s="4">
        <f>0.05*D6+0.05*E6+0.25*F6+0.25*G6+0.4*H6</f>
        <v>83.25</v>
      </c>
      <c r="J6" s="3" t="s">
        <v>99</v>
      </c>
    </row>
    <row r="7" spans="1:10">
      <c r="A7">
        <v>3</v>
      </c>
      <c r="B7">
        <v>110160034</v>
      </c>
      <c r="C7" t="s">
        <v>24</v>
      </c>
      <c r="D7">
        <v>100</v>
      </c>
      <c r="E7">
        <v>100</v>
      </c>
      <c r="F7">
        <v>44</v>
      </c>
      <c r="G7">
        <v>50</v>
      </c>
      <c r="H7">
        <v>100</v>
      </c>
      <c r="I7" s="4">
        <f>0.05*D7+0.05*E7+0.25*F7+0.25*G7+0.4*H7</f>
        <v>73.5</v>
      </c>
      <c r="J7" s="3" t="s">
        <v>99</v>
      </c>
    </row>
    <row r="8" spans="1:10">
      <c r="A8">
        <v>4</v>
      </c>
      <c r="B8">
        <v>110160044</v>
      </c>
      <c r="C8" t="s">
        <v>29</v>
      </c>
      <c r="D8">
        <v>100</v>
      </c>
      <c r="E8">
        <v>100</v>
      </c>
      <c r="F8">
        <v>40</v>
      </c>
      <c r="G8">
        <v>54</v>
      </c>
      <c r="H8">
        <v>100</v>
      </c>
      <c r="I8" s="4">
        <f>0.05*D8+0.05*E8+0.25*F8+0.25*G8+0.4*H8</f>
        <v>73.5</v>
      </c>
      <c r="J8" s="3" t="s">
        <v>99</v>
      </c>
    </row>
    <row r="9" spans="1:10">
      <c r="A9">
        <v>5</v>
      </c>
      <c r="B9">
        <v>110160043</v>
      </c>
      <c r="C9" t="s">
        <v>28</v>
      </c>
      <c r="D9">
        <v>100</v>
      </c>
      <c r="E9">
        <v>100</v>
      </c>
      <c r="F9">
        <v>60</v>
      </c>
      <c r="G9">
        <v>64</v>
      </c>
      <c r="H9">
        <v>77</v>
      </c>
      <c r="I9" s="4">
        <f>0.05*D9+0.05*E9+0.25*F9+0.25*G9+0.4*H9</f>
        <v>71.8</v>
      </c>
      <c r="J9" s="3" t="s">
        <v>102</v>
      </c>
    </row>
    <row r="10" spans="1:10">
      <c r="A10">
        <v>6</v>
      </c>
      <c r="B10">
        <v>110160054</v>
      </c>
      <c r="C10" t="s">
        <v>35</v>
      </c>
      <c r="D10">
        <v>100</v>
      </c>
      <c r="E10">
        <v>100</v>
      </c>
      <c r="F10">
        <v>63</v>
      </c>
      <c r="G10">
        <v>63</v>
      </c>
      <c r="H10">
        <v>75</v>
      </c>
      <c r="I10" s="4">
        <f>0.05*D10+0.05*E10+0.25*F10+0.25*G10+0.4*H10</f>
        <v>71.5</v>
      </c>
      <c r="J10" s="3" t="s">
        <v>102</v>
      </c>
    </row>
    <row r="11" spans="1:10">
      <c r="A11">
        <v>7</v>
      </c>
      <c r="B11">
        <v>110170046</v>
      </c>
      <c r="C11" t="s">
        <v>58</v>
      </c>
      <c r="D11">
        <v>100</v>
      </c>
      <c r="E11">
        <v>100</v>
      </c>
      <c r="F11">
        <v>55</v>
      </c>
      <c r="G11">
        <v>80</v>
      </c>
      <c r="H11">
        <v>68</v>
      </c>
      <c r="I11" s="4">
        <f>0.05*D11+0.05*E11+0.25*F11+0.25*G11+0.4*H11</f>
        <v>70.95</v>
      </c>
      <c r="J11" s="3" t="s">
        <v>102</v>
      </c>
    </row>
    <row r="12" spans="1:10">
      <c r="A12">
        <v>8</v>
      </c>
      <c r="B12">
        <v>110160004</v>
      </c>
      <c r="C12" t="s">
        <v>6</v>
      </c>
      <c r="D12">
        <v>100</v>
      </c>
      <c r="E12">
        <v>100</v>
      </c>
      <c r="F12">
        <v>57</v>
      </c>
      <c r="G12">
        <v>81</v>
      </c>
      <c r="H12">
        <v>63</v>
      </c>
      <c r="I12" s="4">
        <f>0.05*D12+0.05*E12+0.25*F12+0.25*G12+0.4*H12</f>
        <v>69.7</v>
      </c>
      <c r="J12" s="3" t="s">
        <v>102</v>
      </c>
    </row>
    <row r="13" spans="1:10">
      <c r="A13">
        <v>9</v>
      </c>
      <c r="B13">
        <v>110170041</v>
      </c>
      <c r="C13" t="s">
        <v>56</v>
      </c>
      <c r="D13">
        <v>100</v>
      </c>
      <c r="E13">
        <v>100</v>
      </c>
      <c r="F13">
        <v>64</v>
      </c>
      <c r="G13">
        <v>38</v>
      </c>
      <c r="H13">
        <v>83</v>
      </c>
      <c r="I13" s="4">
        <f>0.05*D13+0.05*E13+0.25*F13+0.25*G13+0.4*H13</f>
        <v>68.7</v>
      </c>
      <c r="J13" s="3" t="s">
        <v>102</v>
      </c>
    </row>
    <row r="14" spans="1:10">
      <c r="A14">
        <v>10</v>
      </c>
      <c r="B14">
        <v>110160057</v>
      </c>
      <c r="C14" t="s">
        <v>38</v>
      </c>
      <c r="D14">
        <v>100</v>
      </c>
      <c r="E14">
        <v>100</v>
      </c>
      <c r="F14">
        <v>41</v>
      </c>
      <c r="G14">
        <v>34</v>
      </c>
      <c r="H14">
        <v>98</v>
      </c>
      <c r="I14" s="4">
        <f>0.05*D14+0.05*E14+0.25*F14+0.25*G14+0.4*H14</f>
        <v>67.95</v>
      </c>
      <c r="J14" s="3" t="s">
        <v>102</v>
      </c>
    </row>
    <row r="15" spans="1:10">
      <c r="A15">
        <v>11</v>
      </c>
      <c r="B15">
        <v>110170016</v>
      </c>
      <c r="C15" t="s">
        <v>49</v>
      </c>
      <c r="D15">
        <v>100</v>
      </c>
      <c r="E15">
        <v>100</v>
      </c>
      <c r="F15">
        <v>59</v>
      </c>
      <c r="G15">
        <v>46</v>
      </c>
      <c r="H15">
        <v>78</v>
      </c>
      <c r="I15" s="4">
        <f>0.05*D15+0.05*E15+0.25*F15+0.25*G15+0.4*H15</f>
        <v>67.45</v>
      </c>
      <c r="J15" s="3" t="s">
        <v>102</v>
      </c>
    </row>
    <row r="16" spans="1:10">
      <c r="A16">
        <v>12</v>
      </c>
      <c r="B16">
        <v>110160030</v>
      </c>
      <c r="C16" t="s">
        <v>22</v>
      </c>
      <c r="D16">
        <v>100</v>
      </c>
      <c r="E16">
        <v>100</v>
      </c>
      <c r="F16">
        <v>47</v>
      </c>
      <c r="G16">
        <v>49</v>
      </c>
      <c r="H16">
        <v>80</v>
      </c>
      <c r="I16" s="4">
        <f>0.05*D16+0.05*E16+0.25*F16+0.25*G16+0.4*H16</f>
        <v>66</v>
      </c>
      <c r="J16" s="3" t="s">
        <v>102</v>
      </c>
    </row>
    <row r="17" spans="1:10">
      <c r="A17">
        <v>13</v>
      </c>
      <c r="B17">
        <v>110160603</v>
      </c>
      <c r="C17" t="s">
        <v>42</v>
      </c>
      <c r="D17">
        <v>100</v>
      </c>
      <c r="E17">
        <v>100</v>
      </c>
      <c r="F17">
        <v>51</v>
      </c>
      <c r="G17">
        <v>37</v>
      </c>
      <c r="H17">
        <v>82</v>
      </c>
      <c r="I17" s="4">
        <f>0.05*D17+0.05*E17+0.25*F17+0.25*G17+0.4*H17</f>
        <v>64.800000000000011</v>
      </c>
      <c r="J17" s="3" t="s">
        <v>102</v>
      </c>
    </row>
    <row r="18" spans="1:10">
      <c r="A18">
        <v>14</v>
      </c>
      <c r="B18">
        <v>110160604</v>
      </c>
      <c r="C18" t="s">
        <v>43</v>
      </c>
      <c r="D18">
        <v>100</v>
      </c>
      <c r="E18">
        <v>100</v>
      </c>
      <c r="F18">
        <v>56</v>
      </c>
      <c r="G18">
        <v>33</v>
      </c>
      <c r="H18">
        <v>75</v>
      </c>
      <c r="I18" s="4">
        <f>0.05*D18+0.05*E18+0.25*F18+0.25*G18+0.4*H18</f>
        <v>62.25</v>
      </c>
      <c r="J18" s="3" t="s">
        <v>103</v>
      </c>
    </row>
    <row r="19" spans="1:10">
      <c r="A19">
        <v>15</v>
      </c>
      <c r="B19">
        <v>110170018</v>
      </c>
      <c r="C19" t="s">
        <v>50</v>
      </c>
      <c r="D19">
        <v>100</v>
      </c>
      <c r="E19">
        <v>100</v>
      </c>
      <c r="F19">
        <v>37</v>
      </c>
      <c r="G19">
        <v>58</v>
      </c>
      <c r="H19">
        <v>65</v>
      </c>
      <c r="I19" s="4">
        <f>0.05*D19+0.05*E19+0.25*F19+0.25*G19+0.4*H19</f>
        <v>59.75</v>
      </c>
      <c r="J19" s="3" t="s">
        <v>103</v>
      </c>
    </row>
    <row r="20" spans="1:10">
      <c r="A20">
        <v>16</v>
      </c>
      <c r="B20">
        <v>110160062</v>
      </c>
      <c r="C20" t="s">
        <v>41</v>
      </c>
      <c r="D20">
        <v>100</v>
      </c>
      <c r="E20">
        <v>100</v>
      </c>
      <c r="F20">
        <v>56</v>
      </c>
      <c r="G20">
        <v>50</v>
      </c>
      <c r="H20">
        <v>52</v>
      </c>
      <c r="I20" s="4">
        <f>0.05*D20+0.05*E20+0.25*F20+0.25*G20+0.4*H20</f>
        <v>57.3</v>
      </c>
      <c r="J20" s="3" t="s">
        <v>103</v>
      </c>
    </row>
    <row r="21" spans="1:10">
      <c r="A21">
        <v>17</v>
      </c>
      <c r="B21">
        <v>110160047</v>
      </c>
      <c r="C21" t="s">
        <v>31</v>
      </c>
      <c r="D21">
        <v>100</v>
      </c>
      <c r="E21">
        <v>100</v>
      </c>
      <c r="F21">
        <v>30</v>
      </c>
      <c r="G21">
        <v>50</v>
      </c>
      <c r="H21">
        <v>68</v>
      </c>
      <c r="I21" s="4">
        <f>0.05*D21+0.05*E21+0.25*F21+0.25*G21+0.4*H21</f>
        <v>57.2</v>
      </c>
      <c r="J21" s="3" t="s">
        <v>103</v>
      </c>
    </row>
    <row r="22" spans="1:10">
      <c r="A22">
        <v>18</v>
      </c>
      <c r="B22">
        <v>110160049</v>
      </c>
      <c r="C22" t="s">
        <v>32</v>
      </c>
      <c r="D22">
        <v>100</v>
      </c>
      <c r="E22">
        <v>100</v>
      </c>
      <c r="F22">
        <v>42</v>
      </c>
      <c r="G22">
        <v>29</v>
      </c>
      <c r="H22">
        <v>67</v>
      </c>
      <c r="I22" s="4">
        <f>0.05*D22+0.05*E22+0.25*F22+0.25*G22+0.4*H22</f>
        <v>54.55</v>
      </c>
      <c r="J22" s="3" t="s">
        <v>104</v>
      </c>
    </row>
    <row r="23" spans="1:10">
      <c r="A23">
        <v>19</v>
      </c>
      <c r="B23">
        <v>110160052</v>
      </c>
      <c r="C23" t="s">
        <v>33</v>
      </c>
      <c r="D23">
        <v>100</v>
      </c>
      <c r="E23">
        <v>100</v>
      </c>
      <c r="F23">
        <v>44</v>
      </c>
      <c r="G23">
        <v>32</v>
      </c>
      <c r="H23">
        <v>62</v>
      </c>
      <c r="I23" s="4">
        <f>0.05*D23+0.05*E23+0.25*F23+0.25*G23+0.4*H23</f>
        <v>53.8</v>
      </c>
      <c r="J23" s="3" t="s">
        <v>104</v>
      </c>
    </row>
    <row r="24" spans="1:10">
      <c r="A24">
        <v>20</v>
      </c>
      <c r="B24">
        <v>110170015</v>
      </c>
      <c r="C24" t="s">
        <v>48</v>
      </c>
      <c r="D24">
        <v>100</v>
      </c>
      <c r="E24">
        <v>100</v>
      </c>
      <c r="F24">
        <v>66</v>
      </c>
      <c r="G24">
        <v>30</v>
      </c>
      <c r="H24">
        <v>49</v>
      </c>
      <c r="I24" s="4">
        <f>0.05*D24+0.05*E24+0.25*F24+0.25*G24+0.4*H24</f>
        <v>53.6</v>
      </c>
      <c r="J24" s="3" t="s">
        <v>104</v>
      </c>
    </row>
    <row r="25" spans="1:10">
      <c r="A25">
        <v>21</v>
      </c>
      <c r="B25">
        <v>110170902</v>
      </c>
      <c r="C25" t="s">
        <v>66</v>
      </c>
      <c r="D25">
        <v>100</v>
      </c>
      <c r="E25">
        <v>100</v>
      </c>
      <c r="F25">
        <v>28</v>
      </c>
      <c r="G25">
        <v>37</v>
      </c>
      <c r="H25">
        <v>67</v>
      </c>
      <c r="I25" s="4">
        <f>0.05*D25+0.05*E25+0.25*F25+0.25*G25+0.4*H25</f>
        <v>53.05</v>
      </c>
      <c r="J25" s="3" t="s">
        <v>104</v>
      </c>
    </row>
    <row r="26" spans="1:10">
      <c r="A26">
        <v>22</v>
      </c>
      <c r="B26">
        <v>110160014</v>
      </c>
      <c r="C26" t="s">
        <v>12</v>
      </c>
      <c r="D26">
        <v>100</v>
      </c>
      <c r="E26">
        <v>100</v>
      </c>
      <c r="F26">
        <v>49</v>
      </c>
      <c r="G26">
        <v>46</v>
      </c>
      <c r="H26">
        <v>45</v>
      </c>
      <c r="I26" s="4">
        <f>0.05*D26+0.05*E26+0.25*F26+0.25*G26+0.4*H26</f>
        <v>51.75</v>
      </c>
      <c r="J26" s="3" t="s">
        <v>104</v>
      </c>
    </row>
    <row r="27" spans="1:10">
      <c r="A27">
        <v>23</v>
      </c>
      <c r="B27">
        <v>110160021</v>
      </c>
      <c r="C27" t="s">
        <v>17</v>
      </c>
      <c r="D27">
        <v>100</v>
      </c>
      <c r="E27">
        <v>100</v>
      </c>
      <c r="F27">
        <v>47</v>
      </c>
      <c r="G27">
        <v>39</v>
      </c>
      <c r="H27">
        <v>50</v>
      </c>
      <c r="I27" s="4">
        <f>0.05*D27+0.05*E27+0.25*F27+0.25*G27+0.4*H27</f>
        <v>51.5</v>
      </c>
      <c r="J27" s="3" t="s">
        <v>104</v>
      </c>
    </row>
    <row r="28" spans="1:10">
      <c r="A28">
        <v>24</v>
      </c>
      <c r="B28">
        <v>110160019</v>
      </c>
      <c r="C28" t="s">
        <v>15</v>
      </c>
      <c r="D28">
        <v>100</v>
      </c>
      <c r="E28">
        <v>100</v>
      </c>
      <c r="F28">
        <v>42</v>
      </c>
      <c r="G28">
        <v>46</v>
      </c>
      <c r="H28">
        <v>47</v>
      </c>
      <c r="I28" s="4">
        <f>0.05*D28+0.05*E28+0.25*F28+0.25*G28+0.4*H28</f>
        <v>50.8</v>
      </c>
      <c r="J28" s="3" t="s">
        <v>104</v>
      </c>
    </row>
    <row r="29" spans="1:10">
      <c r="A29">
        <v>25</v>
      </c>
      <c r="B29">
        <v>110160028</v>
      </c>
      <c r="C29" t="s">
        <v>21</v>
      </c>
      <c r="D29">
        <v>100</v>
      </c>
      <c r="E29">
        <v>100</v>
      </c>
      <c r="F29">
        <v>35</v>
      </c>
      <c r="G29">
        <v>55</v>
      </c>
      <c r="H29">
        <v>42</v>
      </c>
      <c r="I29" s="4">
        <f>0.05*D29+0.05*E29+0.25*F29+0.25*G29+0.4*H29</f>
        <v>49.3</v>
      </c>
      <c r="J29" s="3" t="s">
        <v>101</v>
      </c>
    </row>
    <row r="30" spans="1:10">
      <c r="A30">
        <v>26</v>
      </c>
      <c r="B30">
        <v>110170001</v>
      </c>
      <c r="C30" t="s">
        <v>44</v>
      </c>
      <c r="D30">
        <v>100</v>
      </c>
      <c r="E30">
        <v>100</v>
      </c>
      <c r="F30">
        <v>51</v>
      </c>
      <c r="G30">
        <v>37</v>
      </c>
      <c r="H30">
        <v>43</v>
      </c>
      <c r="I30" s="4">
        <f>0.05*D30+0.05*E30+0.25*F30+0.25*G30+0.4*H30</f>
        <v>49.2</v>
      </c>
      <c r="J30" s="3" t="s">
        <v>101</v>
      </c>
    </row>
    <row r="31" spans="1:10">
      <c r="A31">
        <v>27</v>
      </c>
      <c r="B31">
        <v>110170009</v>
      </c>
      <c r="C31" t="s">
        <v>45</v>
      </c>
      <c r="D31">
        <v>100</v>
      </c>
      <c r="E31">
        <v>100</v>
      </c>
      <c r="F31">
        <v>54</v>
      </c>
      <c r="G31">
        <v>45</v>
      </c>
      <c r="H31">
        <v>36</v>
      </c>
      <c r="I31" s="4">
        <f>0.05*D31+0.05*E31+0.25*F31+0.25*G31+0.4*H31</f>
        <v>49.15</v>
      </c>
      <c r="J31" s="3" t="s">
        <v>101</v>
      </c>
    </row>
    <row r="32" spans="1:10">
      <c r="A32">
        <v>28</v>
      </c>
      <c r="B32">
        <v>110160010</v>
      </c>
      <c r="C32" t="s">
        <v>9</v>
      </c>
      <c r="D32">
        <v>100</v>
      </c>
      <c r="E32">
        <v>100</v>
      </c>
      <c r="F32">
        <v>26</v>
      </c>
      <c r="G32">
        <v>42</v>
      </c>
      <c r="H32">
        <v>52</v>
      </c>
      <c r="I32" s="4">
        <f>0.05*D32+0.05*E32+0.25*F32+0.25*G32+0.4*H32</f>
        <v>47.8</v>
      </c>
      <c r="J32" s="3" t="s">
        <v>101</v>
      </c>
    </row>
    <row r="33" spans="1:10">
      <c r="A33">
        <v>29</v>
      </c>
      <c r="B33">
        <v>110160025</v>
      </c>
      <c r="C33" t="s">
        <v>19</v>
      </c>
      <c r="D33">
        <v>100</v>
      </c>
      <c r="E33">
        <v>100</v>
      </c>
      <c r="F33">
        <v>44</v>
      </c>
      <c r="G33">
        <v>32</v>
      </c>
      <c r="H33">
        <v>40</v>
      </c>
      <c r="I33" s="4">
        <f>0.05*D33+0.05*E33+0.25*F33+0.25*G33+0.4*H33</f>
        <v>45</v>
      </c>
      <c r="J33" s="3" t="s">
        <v>101</v>
      </c>
    </row>
    <row r="34" spans="1:10">
      <c r="A34">
        <v>30</v>
      </c>
      <c r="B34">
        <v>110160024</v>
      </c>
      <c r="C34" t="s">
        <v>18</v>
      </c>
      <c r="D34">
        <v>100</v>
      </c>
      <c r="E34">
        <v>100</v>
      </c>
      <c r="F34">
        <v>43</v>
      </c>
      <c r="G34">
        <v>30</v>
      </c>
      <c r="H34">
        <v>38</v>
      </c>
      <c r="I34" s="4">
        <f>0.05*D34+0.05*E34+0.25*F34+0.25*G34+0.4*H34</f>
        <v>43.45</v>
      </c>
      <c r="J34" s="3" t="s">
        <v>101</v>
      </c>
    </row>
    <row r="35" spans="1:10">
      <c r="A35">
        <v>31</v>
      </c>
      <c r="B35">
        <v>110170040</v>
      </c>
      <c r="C35" t="s">
        <v>55</v>
      </c>
      <c r="D35">
        <v>100</v>
      </c>
      <c r="E35">
        <v>100</v>
      </c>
      <c r="F35">
        <v>24</v>
      </c>
      <c r="G35">
        <v>26</v>
      </c>
      <c r="H35">
        <v>52</v>
      </c>
      <c r="I35" s="4">
        <f>0.05*D35+0.05*E35+0.25*F35+0.25*G35+0.4*H35</f>
        <v>43.3</v>
      </c>
      <c r="J35" s="3" t="s">
        <v>101</v>
      </c>
    </row>
    <row r="36" spans="1:10">
      <c r="A36">
        <v>32</v>
      </c>
      <c r="B36">
        <v>110160055</v>
      </c>
      <c r="C36" t="s">
        <v>36</v>
      </c>
      <c r="D36">
        <v>100</v>
      </c>
      <c r="E36">
        <v>100</v>
      </c>
      <c r="F36">
        <v>44</v>
      </c>
      <c r="G36">
        <v>40</v>
      </c>
      <c r="H36">
        <v>30</v>
      </c>
      <c r="I36" s="4">
        <f>0.05*D36+0.05*E36+0.25*F36+0.25*G36+0.4*H36</f>
        <v>43</v>
      </c>
      <c r="J36" s="3" t="s">
        <v>101</v>
      </c>
    </row>
    <row r="37" spans="1:10">
      <c r="A37">
        <v>33</v>
      </c>
      <c r="B37">
        <v>110170711</v>
      </c>
      <c r="C37" t="s">
        <v>65</v>
      </c>
      <c r="D37">
        <v>100</v>
      </c>
      <c r="E37">
        <v>100</v>
      </c>
      <c r="F37">
        <v>34</v>
      </c>
      <c r="G37">
        <v>17</v>
      </c>
      <c r="H37">
        <v>50</v>
      </c>
      <c r="I37" s="4">
        <f>0.05*D37+0.05*E37+0.25*F37+0.25*G37+0.4*H37</f>
        <v>42.75</v>
      </c>
      <c r="J37" s="3" t="s">
        <v>101</v>
      </c>
    </row>
    <row r="38" spans="1:10">
      <c r="A38">
        <v>34</v>
      </c>
      <c r="B38">
        <v>110160012</v>
      </c>
      <c r="C38" t="s">
        <v>11</v>
      </c>
      <c r="D38">
        <v>100</v>
      </c>
      <c r="E38">
        <v>100</v>
      </c>
      <c r="F38">
        <v>58</v>
      </c>
      <c r="G38">
        <v>21</v>
      </c>
      <c r="H38">
        <v>31</v>
      </c>
      <c r="I38" s="4">
        <f>0.05*D38+0.05*E38+0.25*F38+0.25*G38+0.4*H38</f>
        <v>42.15</v>
      </c>
      <c r="J38" s="3" t="s">
        <v>101</v>
      </c>
    </row>
    <row r="39" spans="1:10">
      <c r="A39">
        <v>35</v>
      </c>
      <c r="B39">
        <v>110160042</v>
      </c>
      <c r="C39" t="s">
        <v>27</v>
      </c>
      <c r="D39">
        <v>100</v>
      </c>
      <c r="E39">
        <v>100</v>
      </c>
      <c r="F39">
        <v>39</v>
      </c>
      <c r="G39">
        <v>17</v>
      </c>
      <c r="H39">
        <v>45</v>
      </c>
      <c r="I39" s="4">
        <f>0.05*D39+0.05*E39+0.25*F39+0.25*G39+0.4*H39</f>
        <v>42</v>
      </c>
      <c r="J39" s="3" t="s">
        <v>101</v>
      </c>
    </row>
    <row r="40" spans="1:10">
      <c r="A40">
        <v>36</v>
      </c>
      <c r="B40">
        <v>110160003</v>
      </c>
      <c r="C40" t="s">
        <v>5</v>
      </c>
      <c r="D40">
        <v>100</v>
      </c>
      <c r="E40">
        <v>100</v>
      </c>
      <c r="F40">
        <v>52</v>
      </c>
      <c r="G40">
        <v>19</v>
      </c>
      <c r="H40">
        <v>35</v>
      </c>
      <c r="I40" s="4">
        <f>0.05*D40+0.05*E40+0.25*F40+0.25*G40+0.4*H40</f>
        <v>41.75</v>
      </c>
      <c r="J40" s="3" t="s">
        <v>101</v>
      </c>
    </row>
    <row r="41" spans="1:10">
      <c r="A41">
        <v>37</v>
      </c>
      <c r="B41">
        <v>70160035</v>
      </c>
      <c r="C41" t="s">
        <v>3</v>
      </c>
      <c r="D41">
        <v>100</v>
      </c>
      <c r="E41">
        <v>100</v>
      </c>
      <c r="F41">
        <v>35</v>
      </c>
      <c r="G41">
        <v>28</v>
      </c>
      <c r="H41">
        <v>38</v>
      </c>
      <c r="I41" s="4">
        <f>0.05*D41+0.05*E41+0.25*F41+0.25*G41+0.4*H41</f>
        <v>40.950000000000003</v>
      </c>
      <c r="J41" s="3" t="s">
        <v>100</v>
      </c>
    </row>
    <row r="42" spans="1:10">
      <c r="A42">
        <v>38</v>
      </c>
      <c r="B42">
        <v>110170045</v>
      </c>
      <c r="C42" t="s">
        <v>57</v>
      </c>
      <c r="D42">
        <v>100</v>
      </c>
      <c r="E42">
        <v>100</v>
      </c>
      <c r="F42">
        <v>33</v>
      </c>
      <c r="G42">
        <v>37</v>
      </c>
      <c r="H42">
        <v>33</v>
      </c>
      <c r="I42" s="4">
        <f>0.05*D42+0.05*E42+0.25*F42+0.25*G42+0.4*H42</f>
        <v>40.700000000000003</v>
      </c>
      <c r="J42" s="3" t="s">
        <v>100</v>
      </c>
    </row>
    <row r="43" spans="1:10">
      <c r="A43">
        <v>39</v>
      </c>
      <c r="B43">
        <v>110160031</v>
      </c>
      <c r="C43" t="s">
        <v>23</v>
      </c>
      <c r="D43">
        <v>100</v>
      </c>
      <c r="E43">
        <v>100</v>
      </c>
      <c r="F43">
        <v>34</v>
      </c>
      <c r="G43">
        <v>30</v>
      </c>
      <c r="H43">
        <v>34</v>
      </c>
      <c r="I43" s="4">
        <f>0.05*D43+0.05*E43+0.25*F43+0.25*G43+0.4*H43</f>
        <v>39.6</v>
      </c>
      <c r="J43" s="3" t="s">
        <v>100</v>
      </c>
    </row>
    <row r="44" spans="1:10">
      <c r="A44">
        <v>40</v>
      </c>
      <c r="B44">
        <v>110180703</v>
      </c>
      <c r="C44" t="s">
        <v>68</v>
      </c>
      <c r="D44">
        <v>100</v>
      </c>
      <c r="E44">
        <v>100</v>
      </c>
      <c r="F44">
        <v>34</v>
      </c>
      <c r="G44">
        <v>51</v>
      </c>
      <c r="H44">
        <v>20</v>
      </c>
      <c r="I44" s="4">
        <f>0.05*D44+0.05*E44+0.25*F44+0.25*G44+0.4*H44</f>
        <v>39.25</v>
      </c>
      <c r="J44" s="3" t="s">
        <v>100</v>
      </c>
    </row>
    <row r="45" spans="1:10">
      <c r="A45">
        <v>41</v>
      </c>
      <c r="B45">
        <v>110160009</v>
      </c>
      <c r="C45" t="s">
        <v>8</v>
      </c>
      <c r="D45">
        <v>100</v>
      </c>
      <c r="E45">
        <v>100</v>
      </c>
      <c r="F45">
        <v>34</v>
      </c>
      <c r="G45">
        <v>26</v>
      </c>
      <c r="H45">
        <v>35</v>
      </c>
      <c r="I45" s="4">
        <f>0.05*D45+0.05*E45+0.25*F45+0.25*G45+0.4*H45</f>
        <v>39</v>
      </c>
      <c r="J45" s="3" t="s">
        <v>100</v>
      </c>
    </row>
    <row r="46" spans="1:10">
      <c r="A46">
        <v>42</v>
      </c>
      <c r="B46">
        <v>110180701</v>
      </c>
      <c r="C46" t="s">
        <v>67</v>
      </c>
      <c r="D46">
        <v>100</v>
      </c>
      <c r="E46">
        <v>100</v>
      </c>
      <c r="F46">
        <v>43</v>
      </c>
      <c r="G46">
        <v>36</v>
      </c>
      <c r="H46">
        <v>23</v>
      </c>
      <c r="I46" s="4">
        <f>0.05*D46+0.05*E46+0.25*F46+0.25*G46+0.4*H46</f>
        <v>38.950000000000003</v>
      </c>
      <c r="J46" s="3" t="s">
        <v>100</v>
      </c>
    </row>
    <row r="47" spans="1:10">
      <c r="A47">
        <v>43</v>
      </c>
      <c r="B47">
        <v>110170027</v>
      </c>
      <c r="C47" t="s">
        <v>52</v>
      </c>
      <c r="D47">
        <v>100</v>
      </c>
      <c r="E47">
        <v>100</v>
      </c>
      <c r="F47">
        <v>37</v>
      </c>
      <c r="G47">
        <v>32</v>
      </c>
      <c r="H47">
        <v>28</v>
      </c>
      <c r="I47" s="4">
        <f>0.05*D47+0.05*E47+0.25*F47+0.25*G47+0.4*H47</f>
        <v>38.450000000000003</v>
      </c>
      <c r="J47" s="3" t="s">
        <v>100</v>
      </c>
    </row>
    <row r="48" spans="1:10">
      <c r="A48">
        <v>44</v>
      </c>
      <c r="B48">
        <v>110170059</v>
      </c>
      <c r="C48" t="s">
        <v>64</v>
      </c>
      <c r="D48">
        <v>100</v>
      </c>
      <c r="E48">
        <v>100</v>
      </c>
      <c r="F48">
        <v>40</v>
      </c>
      <c r="G48">
        <v>36</v>
      </c>
      <c r="H48">
        <v>23</v>
      </c>
      <c r="I48" s="4">
        <f>0.05*D48+0.05*E48+0.25*F48+0.25*G48+0.4*H48</f>
        <v>38.200000000000003</v>
      </c>
      <c r="J48" s="3" t="s">
        <v>100</v>
      </c>
    </row>
    <row r="49" spans="1:10">
      <c r="A49">
        <v>45</v>
      </c>
      <c r="B49">
        <v>110160061</v>
      </c>
      <c r="C49" t="s">
        <v>40</v>
      </c>
      <c r="D49">
        <v>100</v>
      </c>
      <c r="E49">
        <v>100</v>
      </c>
      <c r="F49">
        <v>36</v>
      </c>
      <c r="G49">
        <v>19</v>
      </c>
      <c r="H49">
        <v>35</v>
      </c>
      <c r="I49" s="4">
        <f>0.05*D49+0.05*E49+0.25*F49+0.25*G49+0.4*H49</f>
        <v>37.75</v>
      </c>
      <c r="J49" s="3" t="s">
        <v>100</v>
      </c>
    </row>
    <row r="50" spans="1:10">
      <c r="A50">
        <v>46</v>
      </c>
      <c r="B50">
        <v>110160018</v>
      </c>
      <c r="C50" t="s">
        <v>14</v>
      </c>
      <c r="D50">
        <v>100</v>
      </c>
      <c r="E50">
        <v>100</v>
      </c>
      <c r="F50">
        <v>26</v>
      </c>
      <c r="G50">
        <v>18</v>
      </c>
      <c r="H50">
        <v>41</v>
      </c>
      <c r="I50" s="4">
        <f>0.05*D50+0.05*E50+0.25*F50+0.25*G50+0.4*H50</f>
        <v>37.400000000000006</v>
      </c>
      <c r="J50" s="3" t="s">
        <v>100</v>
      </c>
    </row>
    <row r="51" spans="1:10">
      <c r="A51">
        <v>47</v>
      </c>
      <c r="B51">
        <v>110170057</v>
      </c>
      <c r="C51" t="s">
        <v>63</v>
      </c>
      <c r="D51">
        <v>100</v>
      </c>
      <c r="E51">
        <v>100</v>
      </c>
      <c r="F51">
        <v>53</v>
      </c>
      <c r="G51">
        <v>25</v>
      </c>
      <c r="H51">
        <v>19</v>
      </c>
      <c r="I51" s="4">
        <f>0.05*D51+0.05*E51+0.25*F51+0.25*G51+0.4*H51</f>
        <v>37.1</v>
      </c>
      <c r="J51" s="3" t="s">
        <v>100</v>
      </c>
    </row>
    <row r="52" spans="1:10">
      <c r="A52">
        <v>48</v>
      </c>
      <c r="B52">
        <v>110170037</v>
      </c>
      <c r="C52" t="s">
        <v>54</v>
      </c>
      <c r="D52">
        <v>100</v>
      </c>
      <c r="E52">
        <v>100</v>
      </c>
      <c r="F52">
        <v>27</v>
      </c>
      <c r="G52">
        <v>23</v>
      </c>
      <c r="H52">
        <v>36</v>
      </c>
      <c r="I52" s="4">
        <f>0.05*D52+0.05*E52+0.25*F52+0.25*G52+0.4*H52</f>
        <v>36.9</v>
      </c>
      <c r="J52" s="3" t="s">
        <v>100</v>
      </c>
    </row>
    <row r="53" spans="1:10">
      <c r="A53">
        <v>49</v>
      </c>
      <c r="B53">
        <v>110160008</v>
      </c>
      <c r="C53" t="s">
        <v>7</v>
      </c>
      <c r="D53">
        <v>100</v>
      </c>
      <c r="E53">
        <v>100</v>
      </c>
      <c r="F53">
        <v>43</v>
      </c>
      <c r="G53">
        <v>9</v>
      </c>
      <c r="H53">
        <v>31</v>
      </c>
      <c r="I53" s="4">
        <f>0.05*D53+0.05*E53+0.25*F53+0.25*G53+0.4*H53</f>
        <v>35.4</v>
      </c>
      <c r="J53" s="3" t="s">
        <v>98</v>
      </c>
    </row>
    <row r="54" spans="1:10">
      <c r="A54">
        <v>50</v>
      </c>
      <c r="B54">
        <v>110170048</v>
      </c>
      <c r="C54" t="s">
        <v>59</v>
      </c>
      <c r="D54">
        <v>100</v>
      </c>
      <c r="E54">
        <v>100</v>
      </c>
      <c r="F54">
        <v>45</v>
      </c>
      <c r="G54">
        <v>4</v>
      </c>
      <c r="H54">
        <v>31</v>
      </c>
      <c r="I54" s="4">
        <f>0.05*D54+0.05*E54+0.25*F54+0.25*G54+0.4*H54</f>
        <v>34.65</v>
      </c>
      <c r="J54" s="3" t="s">
        <v>98</v>
      </c>
    </row>
    <row r="55" spans="1:10">
      <c r="A55">
        <v>51</v>
      </c>
      <c r="B55">
        <v>110170053</v>
      </c>
      <c r="C55" t="s">
        <v>60</v>
      </c>
      <c r="D55">
        <v>100</v>
      </c>
      <c r="E55">
        <v>100</v>
      </c>
      <c r="F55">
        <v>30</v>
      </c>
      <c r="G55">
        <v>21</v>
      </c>
      <c r="H55">
        <v>29</v>
      </c>
      <c r="I55" s="4">
        <f>0.05*D55+0.05*E55+0.25*F55+0.25*G55+0.4*H55</f>
        <v>34.35</v>
      </c>
      <c r="J55" s="3" t="s">
        <v>98</v>
      </c>
    </row>
    <row r="56" spans="1:10">
      <c r="A56">
        <v>52</v>
      </c>
      <c r="B56">
        <v>110160016</v>
      </c>
      <c r="C56" t="s">
        <v>13</v>
      </c>
      <c r="D56">
        <v>100</v>
      </c>
      <c r="E56">
        <v>100</v>
      </c>
      <c r="F56">
        <v>35</v>
      </c>
      <c r="G56">
        <v>21</v>
      </c>
      <c r="H56">
        <v>25</v>
      </c>
      <c r="I56" s="4">
        <f>0.05*D56+0.05*E56+0.25*F56+0.25*G56+0.4*H56</f>
        <v>34</v>
      </c>
      <c r="J56" s="3" t="s">
        <v>98</v>
      </c>
    </row>
    <row r="57" spans="1:10">
      <c r="A57">
        <v>53</v>
      </c>
      <c r="B57">
        <v>110160053</v>
      </c>
      <c r="C57" t="s">
        <v>34</v>
      </c>
      <c r="D57">
        <v>100</v>
      </c>
      <c r="E57">
        <v>100</v>
      </c>
      <c r="F57">
        <v>51</v>
      </c>
      <c r="G57">
        <v>11</v>
      </c>
      <c r="H57">
        <v>20</v>
      </c>
      <c r="I57" s="4">
        <f>0.05*D57+0.05*E57+0.25*F57+0.25*G57+0.4*H57</f>
        <v>33.5</v>
      </c>
      <c r="J57" s="3" t="s">
        <v>98</v>
      </c>
    </row>
    <row r="58" spans="1:10">
      <c r="A58">
        <v>54</v>
      </c>
      <c r="B58">
        <v>110170014</v>
      </c>
      <c r="C58" t="s">
        <v>47</v>
      </c>
      <c r="D58">
        <v>100</v>
      </c>
      <c r="E58">
        <v>100</v>
      </c>
      <c r="F58">
        <v>42</v>
      </c>
      <c r="G58">
        <v>15</v>
      </c>
      <c r="H58">
        <v>23</v>
      </c>
      <c r="I58" s="4">
        <f>0.05*D58+0.05*E58+0.25*F58+0.25*G58+0.4*H58</f>
        <v>33.450000000000003</v>
      </c>
      <c r="J58" s="3" t="s">
        <v>98</v>
      </c>
    </row>
    <row r="59" spans="1:10">
      <c r="A59">
        <v>55</v>
      </c>
      <c r="B59">
        <v>110160046</v>
      </c>
      <c r="C59" t="s">
        <v>30</v>
      </c>
      <c r="D59">
        <v>100</v>
      </c>
      <c r="E59">
        <v>100</v>
      </c>
      <c r="F59">
        <v>43</v>
      </c>
      <c r="G59">
        <v>18</v>
      </c>
      <c r="H59">
        <v>19</v>
      </c>
      <c r="I59" s="4">
        <f>0.05*D59+0.05*E59+0.25*F59+0.25*G59+0.4*H59</f>
        <v>32.85</v>
      </c>
      <c r="J59" s="3" t="s">
        <v>98</v>
      </c>
    </row>
    <row r="60" spans="1:10">
      <c r="A60">
        <v>56</v>
      </c>
      <c r="B60">
        <v>110160040</v>
      </c>
      <c r="C60" t="s">
        <v>26</v>
      </c>
      <c r="D60">
        <v>100</v>
      </c>
      <c r="E60">
        <v>100</v>
      </c>
      <c r="F60">
        <v>52</v>
      </c>
      <c r="G60">
        <v>25</v>
      </c>
      <c r="H60">
        <v>8</v>
      </c>
      <c r="I60" s="4">
        <f>0.05*D60+0.05*E60+0.25*F60+0.25*G60+0.4*H60</f>
        <v>32.450000000000003</v>
      </c>
      <c r="J60" s="3" t="s">
        <v>98</v>
      </c>
    </row>
    <row r="61" spans="1:10">
      <c r="A61">
        <v>57</v>
      </c>
      <c r="B61">
        <v>110170056</v>
      </c>
      <c r="C61" t="s">
        <v>62</v>
      </c>
      <c r="D61">
        <v>100</v>
      </c>
      <c r="E61">
        <v>100</v>
      </c>
      <c r="F61">
        <v>39</v>
      </c>
      <c r="G61">
        <v>16</v>
      </c>
      <c r="H61">
        <v>21</v>
      </c>
      <c r="I61" s="4">
        <f>0.05*D61+0.05*E61+0.25*F61+0.25*G61+0.4*H61</f>
        <v>32.15</v>
      </c>
      <c r="J61" s="3" t="s">
        <v>98</v>
      </c>
    </row>
    <row r="62" spans="1:10">
      <c r="A62">
        <v>58</v>
      </c>
      <c r="B62">
        <v>110160011</v>
      </c>
      <c r="C62" t="s">
        <v>10</v>
      </c>
      <c r="F62">
        <v>36</v>
      </c>
      <c r="G62">
        <v>18</v>
      </c>
      <c r="H62">
        <v>46</v>
      </c>
      <c r="I62" s="4">
        <f>0.05*D62+0.05*E62+0.25*F62+0.25*G62+0.4*H62</f>
        <v>31.900000000000002</v>
      </c>
      <c r="J62" s="3" t="s">
        <v>98</v>
      </c>
    </row>
    <row r="63" spans="1:10">
      <c r="A63">
        <v>59</v>
      </c>
      <c r="B63">
        <v>110170035</v>
      </c>
      <c r="C63" t="s">
        <v>53</v>
      </c>
      <c r="D63">
        <v>100</v>
      </c>
      <c r="E63">
        <v>100</v>
      </c>
      <c r="F63">
        <v>46</v>
      </c>
      <c r="G63">
        <v>22</v>
      </c>
      <c r="H63">
        <v>9</v>
      </c>
      <c r="I63" s="4">
        <f>0.05*D63+0.05*E63+0.25*F63+0.25*G63+0.4*H63</f>
        <v>30.6</v>
      </c>
      <c r="J63" s="3" t="s">
        <v>98</v>
      </c>
    </row>
    <row r="64" spans="1:10">
      <c r="A64">
        <v>60</v>
      </c>
      <c r="B64">
        <v>110170021</v>
      </c>
      <c r="C64" t="s">
        <v>51</v>
      </c>
      <c r="D64">
        <v>100</v>
      </c>
      <c r="E64">
        <v>100</v>
      </c>
      <c r="F64">
        <v>32</v>
      </c>
      <c r="G64">
        <v>15</v>
      </c>
      <c r="H64">
        <v>22</v>
      </c>
      <c r="I64" s="4">
        <f>0.05*D64+0.05*E64+0.25*F64+0.25*G64+0.4*H64</f>
        <v>30.55</v>
      </c>
      <c r="J64" s="3" t="s">
        <v>98</v>
      </c>
    </row>
    <row r="65" spans="1:10">
      <c r="A65">
        <v>61</v>
      </c>
      <c r="B65">
        <v>110170055</v>
      </c>
      <c r="C65" t="s">
        <v>61</v>
      </c>
      <c r="D65">
        <v>100</v>
      </c>
      <c r="E65">
        <v>100</v>
      </c>
      <c r="F65">
        <v>26</v>
      </c>
      <c r="G65">
        <v>20</v>
      </c>
      <c r="H65">
        <v>10</v>
      </c>
      <c r="I65" s="4">
        <f>0.05*D65+0.05*E65+0.25*F65+0.25*G65+0.4*H65</f>
        <v>25.5</v>
      </c>
      <c r="J65" s="3" t="s">
        <v>97</v>
      </c>
    </row>
    <row r="66" spans="1:10">
      <c r="A66">
        <v>62</v>
      </c>
      <c r="B66">
        <v>110180713</v>
      </c>
      <c r="C66" t="s">
        <v>69</v>
      </c>
      <c r="D66">
        <v>100</v>
      </c>
      <c r="E66">
        <v>100</v>
      </c>
      <c r="F66">
        <v>30</v>
      </c>
      <c r="G66">
        <v>13</v>
      </c>
      <c r="H66">
        <v>11</v>
      </c>
      <c r="I66" s="4">
        <f>0.05*D66+0.05*E66+0.25*F66+0.25*G66+0.4*H66</f>
        <v>25.15</v>
      </c>
      <c r="J66" s="3" t="s">
        <v>97</v>
      </c>
    </row>
    <row r="67" spans="1:10">
      <c r="A67">
        <v>63</v>
      </c>
      <c r="B67">
        <v>110160027</v>
      </c>
      <c r="C67" t="s">
        <v>20</v>
      </c>
      <c r="D67">
        <v>100</v>
      </c>
      <c r="E67">
        <v>100</v>
      </c>
      <c r="F67">
        <v>18</v>
      </c>
      <c r="G67">
        <v>19</v>
      </c>
      <c r="H67">
        <v>14</v>
      </c>
      <c r="I67" s="4">
        <f>0.05*D67+0.05*E67+0.25*F67+0.25*G67+0.4*H67</f>
        <v>24.85</v>
      </c>
      <c r="J67" s="3" t="s">
        <v>97</v>
      </c>
    </row>
    <row r="68" spans="1:10">
      <c r="A68">
        <v>64</v>
      </c>
      <c r="B68">
        <v>110160058</v>
      </c>
      <c r="C68" t="s">
        <v>39</v>
      </c>
      <c r="D68">
        <v>100</v>
      </c>
      <c r="E68">
        <v>100</v>
      </c>
      <c r="F68">
        <v>22</v>
      </c>
      <c r="G68">
        <v>30</v>
      </c>
      <c r="I68" s="4">
        <f>0.05*D68+0.05*E68+0.25*F68+0.25*G68+0.4*H68</f>
        <v>23</v>
      </c>
      <c r="J68" s="3" t="s">
        <v>97</v>
      </c>
    </row>
    <row r="69" spans="1:10">
      <c r="A69">
        <v>65</v>
      </c>
      <c r="B69">
        <v>110160036</v>
      </c>
      <c r="C69" t="s">
        <v>25</v>
      </c>
      <c r="D69">
        <v>100</v>
      </c>
      <c r="E69">
        <v>100</v>
      </c>
      <c r="F69">
        <v>29</v>
      </c>
      <c r="G69">
        <v>11</v>
      </c>
      <c r="H69">
        <v>7</v>
      </c>
      <c r="I69" s="4">
        <f>0.05*D69+0.05*E69+0.25*F69+0.25*G69+0.4*H69</f>
        <v>22.8</v>
      </c>
      <c r="J69" s="3" t="s">
        <v>97</v>
      </c>
    </row>
    <row r="70" spans="1:10">
      <c r="A70">
        <v>66</v>
      </c>
      <c r="B70">
        <v>110170010</v>
      </c>
      <c r="C70" t="s">
        <v>46</v>
      </c>
      <c r="D70">
        <v>100</v>
      </c>
      <c r="E70">
        <v>100</v>
      </c>
      <c r="F70">
        <v>18</v>
      </c>
      <c r="G70">
        <v>10</v>
      </c>
      <c r="H70">
        <v>11</v>
      </c>
      <c r="I70" s="4">
        <f>0.05*D70+0.05*E70+0.25*F70+0.25*G70+0.4*H70</f>
        <v>21.4</v>
      </c>
      <c r="J70" s="3" t="s">
        <v>97</v>
      </c>
    </row>
    <row r="71" spans="1:10">
      <c r="A71">
        <v>67</v>
      </c>
      <c r="B71">
        <v>110160020</v>
      </c>
      <c r="C71" t="s">
        <v>16</v>
      </c>
      <c r="D71">
        <v>100</v>
      </c>
      <c r="E71">
        <v>100</v>
      </c>
      <c r="F71">
        <v>27</v>
      </c>
      <c r="G71">
        <v>1</v>
      </c>
      <c r="H71">
        <v>3</v>
      </c>
      <c r="I71" s="4">
        <f>0.05*D71+0.05*E71+0.25*F71+0.25*G71+0.4*H71</f>
        <v>18.2</v>
      </c>
      <c r="J71" s="3" t="s">
        <v>97</v>
      </c>
    </row>
    <row r="73" spans="1:10">
      <c r="C73" t="s">
        <v>92</v>
      </c>
      <c r="D73">
        <f>COUNTA(D5:D71)</f>
        <v>66</v>
      </c>
      <c r="E73">
        <f>COUNTA(E5:E71)</f>
        <v>66</v>
      </c>
      <c r="F73">
        <f>COUNTIF(F5:F71,"&gt;0")</f>
        <v>67</v>
      </c>
      <c r="G73">
        <f>COUNTIF(G5:G71,"&gt;0")</f>
        <v>67</v>
      </c>
      <c r="H73">
        <f>COUNTIF(H5:H71,"&gt;0")</f>
        <v>66</v>
      </c>
      <c r="I73" s="3">
        <f>COUNTIF(I5:I71,"&gt;0")</f>
        <v>67</v>
      </c>
    </row>
    <row r="74" spans="1:10">
      <c r="C74" t="s">
        <v>93</v>
      </c>
      <c r="D74">
        <f>SUM(D5:D71)/$A$71</f>
        <v>98.507462686567166</v>
      </c>
      <c r="E74">
        <f>SUM(E5:E71)/$A$71</f>
        <v>98.507462686567166</v>
      </c>
      <c r="F74">
        <f>SUM(F5:F71)/$A$71</f>
        <v>41.880597014925371</v>
      </c>
      <c r="G74">
        <f>SUM(G5:G71)/$A$71</f>
        <v>33.35820895522388</v>
      </c>
      <c r="H74">
        <f>SUM(H5:H71)/$A$71</f>
        <v>44.029850746268657</v>
      </c>
      <c r="I74" s="3">
        <f>SUM(I5:I71)/$A$71</f>
        <v>46.272388059701477</v>
      </c>
    </row>
    <row r="75" spans="1:10">
      <c r="C75" t="s">
        <v>94</v>
      </c>
      <c r="D75">
        <f>SUM(D5:D71)/D73</f>
        <v>100</v>
      </c>
      <c r="E75">
        <f>SUM(E5:E71)/E73</f>
        <v>100</v>
      </c>
      <c r="F75">
        <f>SUM(F5:F71)/F73</f>
        <v>41.880597014925371</v>
      </c>
      <c r="G75">
        <f>SUM(G5:G71)/G73</f>
        <v>33.35820895522388</v>
      </c>
      <c r="H75">
        <f>SUM(H5:H71)/H73</f>
        <v>44.696969696969695</v>
      </c>
      <c r="I75" s="3">
        <f>SUM(I5:I71)/I73</f>
        <v>46.272388059701477</v>
      </c>
    </row>
  </sheetData>
  <sortState ref="B5:I71">
    <sortCondition descending="1" ref="I5:I7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52" workbookViewId="0">
      <selection activeCell="P61" sqref="P61"/>
    </sheetView>
  </sheetViews>
  <sheetFormatPr defaultRowHeight="14.4"/>
  <cols>
    <col min="2" max="2" width="10.33203125" customWidth="1"/>
    <col min="3" max="3" width="22.33203125" bestFit="1" customWidth="1"/>
    <col min="4" max="4" width="10.5546875" customWidth="1"/>
    <col min="5" max="7" width="9.77734375" customWidth="1"/>
    <col min="8" max="8" width="4.77734375" customWidth="1"/>
    <col min="9" max="9" width="10.6640625" style="3" customWidth="1"/>
    <col min="10" max="10" width="8.88671875" style="3"/>
  </cols>
  <sheetData>
    <row r="1" spans="1:10">
      <c r="B1" t="s">
        <v>85</v>
      </c>
    </row>
    <row r="2" spans="1:10" ht="14.4" customHeight="1">
      <c r="D2" s="2">
        <v>0.05</v>
      </c>
      <c r="E2" s="2">
        <v>0.05</v>
      </c>
      <c r="F2" s="2">
        <v>0.25</v>
      </c>
      <c r="G2" s="2">
        <v>0.25</v>
      </c>
      <c r="H2" s="2">
        <v>0.4</v>
      </c>
      <c r="I2" s="2">
        <f>SUM(D2:H2)</f>
        <v>1</v>
      </c>
    </row>
    <row r="3" spans="1:10" ht="14.4" customHeight="1">
      <c r="D3" s="2" t="s">
        <v>78</v>
      </c>
      <c r="E3" s="2" t="s">
        <v>82</v>
      </c>
      <c r="F3" s="2" t="s">
        <v>79</v>
      </c>
      <c r="G3" s="2" t="s">
        <v>83</v>
      </c>
      <c r="H3" s="2"/>
      <c r="I3" s="2"/>
    </row>
    <row r="4" spans="1:10">
      <c r="B4" t="s">
        <v>1</v>
      </c>
      <c r="C4" t="s">
        <v>2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s="3" t="s">
        <v>91</v>
      </c>
      <c r="J4" s="3" t="s">
        <v>96</v>
      </c>
    </row>
    <row r="5" spans="1:10">
      <c r="A5">
        <v>1</v>
      </c>
      <c r="B5">
        <v>70160035</v>
      </c>
      <c r="C5" t="s">
        <v>3</v>
      </c>
      <c r="D5">
        <v>100</v>
      </c>
      <c r="E5">
        <v>100</v>
      </c>
      <c r="F5">
        <v>35</v>
      </c>
      <c r="G5">
        <v>28</v>
      </c>
      <c r="H5">
        <v>38</v>
      </c>
      <c r="I5" s="4">
        <f>0.05*D5+0.05*E5+0.25*F5+0.25*G5+0.4*H5</f>
        <v>40.950000000000003</v>
      </c>
      <c r="J5" s="3" t="s">
        <v>100</v>
      </c>
    </row>
    <row r="6" spans="1:10">
      <c r="A6">
        <v>2</v>
      </c>
      <c r="B6">
        <v>110160002</v>
      </c>
      <c r="C6" t="s">
        <v>4</v>
      </c>
      <c r="D6">
        <v>100</v>
      </c>
      <c r="E6">
        <v>100</v>
      </c>
      <c r="F6">
        <v>63</v>
      </c>
      <c r="G6">
        <v>70</v>
      </c>
      <c r="H6">
        <v>100</v>
      </c>
      <c r="I6" s="4">
        <f>0.05*D6+0.05*E6+0.25*F6+0.25*G6+0.4*H6</f>
        <v>83.25</v>
      </c>
      <c r="J6" s="3" t="s">
        <v>99</v>
      </c>
    </row>
    <row r="7" spans="1:10">
      <c r="A7">
        <v>3</v>
      </c>
      <c r="B7">
        <v>110160003</v>
      </c>
      <c r="C7" t="s">
        <v>5</v>
      </c>
      <c r="D7">
        <v>100</v>
      </c>
      <c r="E7">
        <v>100</v>
      </c>
      <c r="F7">
        <v>52</v>
      </c>
      <c r="G7">
        <v>19</v>
      </c>
      <c r="H7">
        <v>35</v>
      </c>
      <c r="I7" s="4">
        <f>0.05*D7+0.05*E7+0.25*F7+0.25*G7+0.4*H7</f>
        <v>41.75</v>
      </c>
      <c r="J7" s="3" t="s">
        <v>101</v>
      </c>
    </row>
    <row r="8" spans="1:10">
      <c r="A8">
        <v>4</v>
      </c>
      <c r="B8">
        <v>110160004</v>
      </c>
      <c r="C8" t="s">
        <v>6</v>
      </c>
      <c r="D8">
        <v>100</v>
      </c>
      <c r="E8">
        <v>100</v>
      </c>
      <c r="F8">
        <v>57</v>
      </c>
      <c r="G8">
        <v>81</v>
      </c>
      <c r="H8">
        <v>63</v>
      </c>
      <c r="I8" s="4">
        <f>0.05*D8+0.05*E8+0.25*F8+0.25*G8+0.4*H8</f>
        <v>69.7</v>
      </c>
      <c r="J8" s="3" t="s">
        <v>102</v>
      </c>
    </row>
    <row r="9" spans="1:10">
      <c r="A9">
        <v>5</v>
      </c>
      <c r="B9">
        <v>110160008</v>
      </c>
      <c r="C9" t="s">
        <v>7</v>
      </c>
      <c r="D9">
        <v>100</v>
      </c>
      <c r="E9">
        <v>100</v>
      </c>
      <c r="F9">
        <v>43</v>
      </c>
      <c r="G9">
        <v>9</v>
      </c>
      <c r="H9">
        <v>31</v>
      </c>
      <c r="I9" s="4">
        <f>0.05*D9+0.05*E9+0.25*F9+0.25*G9+0.4*H9</f>
        <v>35.4</v>
      </c>
      <c r="J9" s="3" t="s">
        <v>98</v>
      </c>
    </row>
    <row r="10" spans="1:10">
      <c r="A10">
        <v>6</v>
      </c>
      <c r="B10">
        <v>110160009</v>
      </c>
      <c r="C10" t="s">
        <v>8</v>
      </c>
      <c r="D10">
        <v>100</v>
      </c>
      <c r="E10">
        <v>100</v>
      </c>
      <c r="F10">
        <v>34</v>
      </c>
      <c r="G10">
        <v>26</v>
      </c>
      <c r="H10">
        <v>35</v>
      </c>
      <c r="I10" s="4">
        <f>0.05*D10+0.05*E10+0.25*F10+0.25*G10+0.4*H10</f>
        <v>39</v>
      </c>
      <c r="J10" s="3" t="s">
        <v>100</v>
      </c>
    </row>
    <row r="11" spans="1:10">
      <c r="A11">
        <v>7</v>
      </c>
      <c r="B11">
        <v>110160010</v>
      </c>
      <c r="C11" t="s">
        <v>9</v>
      </c>
      <c r="D11">
        <v>100</v>
      </c>
      <c r="E11">
        <v>100</v>
      </c>
      <c r="F11">
        <v>26</v>
      </c>
      <c r="G11">
        <v>42</v>
      </c>
      <c r="H11">
        <v>52</v>
      </c>
      <c r="I11" s="4">
        <f>0.05*D11+0.05*E11+0.25*F11+0.25*G11+0.4*H11</f>
        <v>47.8</v>
      </c>
      <c r="J11" s="3" t="s">
        <v>101</v>
      </c>
    </row>
    <row r="12" spans="1:10">
      <c r="A12">
        <v>8</v>
      </c>
      <c r="B12">
        <v>110160011</v>
      </c>
      <c r="C12" t="s">
        <v>10</v>
      </c>
      <c r="F12">
        <v>36</v>
      </c>
      <c r="G12">
        <v>18</v>
      </c>
      <c r="H12">
        <v>46</v>
      </c>
      <c r="I12" s="4">
        <f>0.05*D12+0.05*E12+0.25*F12+0.25*G12+0.4*H12</f>
        <v>31.900000000000002</v>
      </c>
      <c r="J12" s="3" t="s">
        <v>98</v>
      </c>
    </row>
    <row r="13" spans="1:10">
      <c r="A13">
        <v>9</v>
      </c>
      <c r="B13">
        <v>110160012</v>
      </c>
      <c r="C13" t="s">
        <v>11</v>
      </c>
      <c r="D13">
        <v>100</v>
      </c>
      <c r="E13">
        <v>100</v>
      </c>
      <c r="F13">
        <v>58</v>
      </c>
      <c r="G13">
        <v>21</v>
      </c>
      <c r="H13">
        <v>31</v>
      </c>
      <c r="I13" s="4">
        <f>0.05*D13+0.05*E13+0.25*F13+0.25*G13+0.4*H13</f>
        <v>42.15</v>
      </c>
      <c r="J13" s="3" t="s">
        <v>101</v>
      </c>
    </row>
    <row r="14" spans="1:10">
      <c r="A14">
        <v>10</v>
      </c>
      <c r="B14">
        <v>110160014</v>
      </c>
      <c r="C14" t="s">
        <v>12</v>
      </c>
      <c r="D14">
        <v>100</v>
      </c>
      <c r="E14">
        <v>100</v>
      </c>
      <c r="F14">
        <v>49</v>
      </c>
      <c r="G14">
        <v>46</v>
      </c>
      <c r="H14">
        <v>45</v>
      </c>
      <c r="I14" s="4">
        <f>0.05*D14+0.05*E14+0.25*F14+0.25*G14+0.4*H14</f>
        <v>51.75</v>
      </c>
      <c r="J14" s="3" t="s">
        <v>104</v>
      </c>
    </row>
    <row r="15" spans="1:10">
      <c r="A15">
        <v>11</v>
      </c>
      <c r="B15">
        <v>110160016</v>
      </c>
      <c r="C15" t="s">
        <v>13</v>
      </c>
      <c r="D15">
        <v>100</v>
      </c>
      <c r="E15">
        <v>100</v>
      </c>
      <c r="F15">
        <v>35</v>
      </c>
      <c r="G15">
        <v>21</v>
      </c>
      <c r="H15">
        <v>25</v>
      </c>
      <c r="I15" s="4">
        <f>0.05*D15+0.05*E15+0.25*F15+0.25*G15+0.4*H15</f>
        <v>34</v>
      </c>
      <c r="J15" s="3" t="s">
        <v>98</v>
      </c>
    </row>
    <row r="16" spans="1:10">
      <c r="A16">
        <v>12</v>
      </c>
      <c r="B16">
        <v>110160018</v>
      </c>
      <c r="C16" t="s">
        <v>14</v>
      </c>
      <c r="D16">
        <v>100</v>
      </c>
      <c r="E16">
        <v>100</v>
      </c>
      <c r="F16">
        <v>26</v>
      </c>
      <c r="G16">
        <v>18</v>
      </c>
      <c r="H16">
        <v>41</v>
      </c>
      <c r="I16" s="4">
        <f>0.05*D16+0.05*E16+0.25*F16+0.25*G16+0.4*H16</f>
        <v>37.400000000000006</v>
      </c>
      <c r="J16" s="3" t="s">
        <v>100</v>
      </c>
    </row>
    <row r="17" spans="1:10">
      <c r="A17">
        <v>13</v>
      </c>
      <c r="B17">
        <v>110160019</v>
      </c>
      <c r="C17" t="s">
        <v>15</v>
      </c>
      <c r="D17">
        <v>100</v>
      </c>
      <c r="E17">
        <v>100</v>
      </c>
      <c r="F17">
        <v>42</v>
      </c>
      <c r="G17">
        <v>46</v>
      </c>
      <c r="H17">
        <v>47</v>
      </c>
      <c r="I17" s="4">
        <f>0.05*D17+0.05*E17+0.25*F17+0.25*G17+0.4*H17</f>
        <v>50.8</v>
      </c>
      <c r="J17" s="3" t="s">
        <v>104</v>
      </c>
    </row>
    <row r="18" spans="1:10">
      <c r="A18">
        <v>14</v>
      </c>
      <c r="B18">
        <v>110160020</v>
      </c>
      <c r="C18" t="s">
        <v>16</v>
      </c>
      <c r="D18">
        <v>100</v>
      </c>
      <c r="E18">
        <v>100</v>
      </c>
      <c r="F18">
        <v>27</v>
      </c>
      <c r="G18">
        <v>1</v>
      </c>
      <c r="H18">
        <v>3</v>
      </c>
      <c r="I18" s="4">
        <f>0.05*D18+0.05*E18+0.25*F18+0.25*G18+0.4*H18</f>
        <v>18.2</v>
      </c>
      <c r="J18" s="3" t="s">
        <v>97</v>
      </c>
    </row>
    <row r="19" spans="1:10">
      <c r="A19">
        <v>15</v>
      </c>
      <c r="B19">
        <v>110160021</v>
      </c>
      <c r="C19" t="s">
        <v>17</v>
      </c>
      <c r="D19">
        <v>100</v>
      </c>
      <c r="E19">
        <v>100</v>
      </c>
      <c r="F19">
        <v>47</v>
      </c>
      <c r="G19">
        <v>39</v>
      </c>
      <c r="H19">
        <v>50</v>
      </c>
      <c r="I19" s="4">
        <f>0.05*D19+0.05*E19+0.25*F19+0.25*G19+0.4*H19</f>
        <v>51.5</v>
      </c>
      <c r="J19" s="3" t="s">
        <v>104</v>
      </c>
    </row>
    <row r="20" spans="1:10">
      <c r="A20">
        <v>16</v>
      </c>
      <c r="B20">
        <v>110160024</v>
      </c>
      <c r="C20" t="s">
        <v>18</v>
      </c>
      <c r="D20">
        <v>100</v>
      </c>
      <c r="E20">
        <v>100</v>
      </c>
      <c r="F20">
        <v>43</v>
      </c>
      <c r="G20">
        <v>30</v>
      </c>
      <c r="H20">
        <v>38</v>
      </c>
      <c r="I20" s="4">
        <f>0.05*D20+0.05*E20+0.25*F20+0.25*G20+0.4*H20</f>
        <v>43.45</v>
      </c>
      <c r="J20" s="3" t="s">
        <v>101</v>
      </c>
    </row>
    <row r="21" spans="1:10">
      <c r="A21">
        <v>17</v>
      </c>
      <c r="B21">
        <v>110160025</v>
      </c>
      <c r="C21" t="s">
        <v>19</v>
      </c>
      <c r="D21">
        <v>100</v>
      </c>
      <c r="E21">
        <v>100</v>
      </c>
      <c r="F21">
        <v>44</v>
      </c>
      <c r="G21">
        <v>32</v>
      </c>
      <c r="H21">
        <v>40</v>
      </c>
      <c r="I21" s="4">
        <f>0.05*D21+0.05*E21+0.25*F21+0.25*G21+0.4*H21</f>
        <v>45</v>
      </c>
      <c r="J21" s="3" t="s">
        <v>101</v>
      </c>
    </row>
    <row r="22" spans="1:10">
      <c r="A22">
        <v>18</v>
      </c>
      <c r="B22">
        <v>110160027</v>
      </c>
      <c r="C22" t="s">
        <v>20</v>
      </c>
      <c r="D22">
        <v>100</v>
      </c>
      <c r="E22">
        <v>100</v>
      </c>
      <c r="F22">
        <v>18</v>
      </c>
      <c r="G22">
        <v>19</v>
      </c>
      <c r="H22">
        <v>14</v>
      </c>
      <c r="I22" s="4">
        <f>0.05*D22+0.05*E22+0.25*F22+0.25*G22+0.4*H22</f>
        <v>24.85</v>
      </c>
      <c r="J22" s="3" t="s">
        <v>97</v>
      </c>
    </row>
    <row r="23" spans="1:10">
      <c r="A23">
        <v>19</v>
      </c>
      <c r="B23">
        <v>110160028</v>
      </c>
      <c r="C23" t="s">
        <v>21</v>
      </c>
      <c r="D23">
        <v>100</v>
      </c>
      <c r="E23">
        <v>100</v>
      </c>
      <c r="F23">
        <v>35</v>
      </c>
      <c r="G23">
        <v>55</v>
      </c>
      <c r="H23">
        <v>42</v>
      </c>
      <c r="I23" s="4">
        <f>0.05*D23+0.05*E23+0.25*F23+0.25*G23+0.4*H23</f>
        <v>49.3</v>
      </c>
      <c r="J23" s="3" t="s">
        <v>101</v>
      </c>
    </row>
    <row r="24" spans="1:10">
      <c r="A24">
        <v>20</v>
      </c>
      <c r="B24">
        <v>110160030</v>
      </c>
      <c r="C24" t="s">
        <v>22</v>
      </c>
      <c r="D24">
        <v>100</v>
      </c>
      <c r="E24">
        <v>100</v>
      </c>
      <c r="F24">
        <v>47</v>
      </c>
      <c r="G24">
        <v>49</v>
      </c>
      <c r="H24">
        <v>80</v>
      </c>
      <c r="I24" s="4">
        <f>0.05*D24+0.05*E24+0.25*F24+0.25*G24+0.4*H24</f>
        <v>66</v>
      </c>
      <c r="J24" s="3" t="s">
        <v>102</v>
      </c>
    </row>
    <row r="25" spans="1:10">
      <c r="A25">
        <v>21</v>
      </c>
      <c r="B25">
        <v>110160031</v>
      </c>
      <c r="C25" t="s">
        <v>23</v>
      </c>
      <c r="D25">
        <v>100</v>
      </c>
      <c r="E25">
        <v>100</v>
      </c>
      <c r="F25">
        <v>34</v>
      </c>
      <c r="G25">
        <v>30</v>
      </c>
      <c r="H25">
        <v>34</v>
      </c>
      <c r="I25" s="4">
        <f>0.05*D25+0.05*E25+0.25*F25+0.25*G25+0.4*H25</f>
        <v>39.6</v>
      </c>
      <c r="J25" s="3" t="s">
        <v>100</v>
      </c>
    </row>
    <row r="26" spans="1:10">
      <c r="A26">
        <v>22</v>
      </c>
      <c r="B26">
        <v>110160034</v>
      </c>
      <c r="C26" t="s">
        <v>24</v>
      </c>
      <c r="D26">
        <v>100</v>
      </c>
      <c r="E26">
        <v>100</v>
      </c>
      <c r="F26">
        <v>44</v>
      </c>
      <c r="G26">
        <v>50</v>
      </c>
      <c r="H26">
        <v>100</v>
      </c>
      <c r="I26" s="4">
        <f>0.05*D26+0.05*E26+0.25*F26+0.25*G26+0.4*H26</f>
        <v>73.5</v>
      </c>
      <c r="J26" s="3" t="s">
        <v>99</v>
      </c>
    </row>
    <row r="27" spans="1:10">
      <c r="A27">
        <v>23</v>
      </c>
      <c r="B27">
        <v>110160036</v>
      </c>
      <c r="C27" t="s">
        <v>25</v>
      </c>
      <c r="D27">
        <v>100</v>
      </c>
      <c r="E27">
        <v>100</v>
      </c>
      <c r="F27">
        <v>29</v>
      </c>
      <c r="G27">
        <v>11</v>
      </c>
      <c r="H27">
        <v>7</v>
      </c>
      <c r="I27" s="4">
        <f>0.05*D27+0.05*E27+0.25*F27+0.25*G27+0.4*H27</f>
        <v>22.8</v>
      </c>
      <c r="J27" s="3" t="s">
        <v>97</v>
      </c>
    </row>
    <row r="28" spans="1:10">
      <c r="A28">
        <v>24</v>
      </c>
      <c r="B28">
        <v>110160040</v>
      </c>
      <c r="C28" t="s">
        <v>26</v>
      </c>
      <c r="D28">
        <v>100</v>
      </c>
      <c r="E28">
        <v>100</v>
      </c>
      <c r="F28">
        <v>52</v>
      </c>
      <c r="G28">
        <v>25</v>
      </c>
      <c r="H28">
        <v>8</v>
      </c>
      <c r="I28" s="4">
        <f>0.05*D28+0.05*E28+0.25*F28+0.25*G28+0.4*H28</f>
        <v>32.450000000000003</v>
      </c>
      <c r="J28" s="3" t="s">
        <v>98</v>
      </c>
    </row>
    <row r="29" spans="1:10">
      <c r="A29">
        <v>25</v>
      </c>
      <c r="B29">
        <v>110160042</v>
      </c>
      <c r="C29" t="s">
        <v>27</v>
      </c>
      <c r="D29">
        <v>100</v>
      </c>
      <c r="E29">
        <v>100</v>
      </c>
      <c r="F29">
        <v>39</v>
      </c>
      <c r="G29">
        <v>17</v>
      </c>
      <c r="H29">
        <v>45</v>
      </c>
      <c r="I29" s="4">
        <f>0.05*D29+0.05*E29+0.25*F29+0.25*G29+0.4*H29</f>
        <v>42</v>
      </c>
      <c r="J29" s="3" t="s">
        <v>101</v>
      </c>
    </row>
    <row r="30" spans="1:10">
      <c r="A30">
        <v>26</v>
      </c>
      <c r="B30">
        <v>110160043</v>
      </c>
      <c r="C30" t="s">
        <v>28</v>
      </c>
      <c r="D30">
        <v>100</v>
      </c>
      <c r="E30">
        <v>100</v>
      </c>
      <c r="F30">
        <v>60</v>
      </c>
      <c r="G30">
        <v>64</v>
      </c>
      <c r="H30">
        <v>77</v>
      </c>
      <c r="I30" s="4">
        <f>0.05*D30+0.05*E30+0.25*F30+0.25*G30+0.4*H30</f>
        <v>71.8</v>
      </c>
      <c r="J30" s="3" t="s">
        <v>102</v>
      </c>
    </row>
    <row r="31" spans="1:10">
      <c r="A31">
        <v>27</v>
      </c>
      <c r="B31">
        <v>110160044</v>
      </c>
      <c r="C31" t="s">
        <v>29</v>
      </c>
      <c r="D31">
        <v>100</v>
      </c>
      <c r="E31">
        <v>100</v>
      </c>
      <c r="F31">
        <v>40</v>
      </c>
      <c r="G31">
        <v>54</v>
      </c>
      <c r="H31">
        <v>100</v>
      </c>
      <c r="I31" s="4">
        <f>0.05*D31+0.05*E31+0.25*F31+0.25*G31+0.4*H31</f>
        <v>73.5</v>
      </c>
      <c r="J31" s="3" t="s">
        <v>99</v>
      </c>
    </row>
    <row r="32" spans="1:10">
      <c r="A32">
        <v>28</v>
      </c>
      <c r="B32">
        <v>110160046</v>
      </c>
      <c r="C32" t="s">
        <v>30</v>
      </c>
      <c r="D32">
        <v>100</v>
      </c>
      <c r="E32">
        <v>100</v>
      </c>
      <c r="F32">
        <v>43</v>
      </c>
      <c r="G32">
        <v>18</v>
      </c>
      <c r="H32">
        <v>19</v>
      </c>
      <c r="I32" s="4">
        <f>0.05*D32+0.05*E32+0.25*F32+0.25*G32+0.4*H32</f>
        <v>32.85</v>
      </c>
      <c r="J32" s="3" t="s">
        <v>98</v>
      </c>
    </row>
    <row r="33" spans="1:10">
      <c r="A33">
        <v>29</v>
      </c>
      <c r="B33">
        <v>110160047</v>
      </c>
      <c r="C33" t="s">
        <v>31</v>
      </c>
      <c r="D33">
        <v>100</v>
      </c>
      <c r="E33">
        <v>100</v>
      </c>
      <c r="F33">
        <v>30</v>
      </c>
      <c r="G33">
        <v>50</v>
      </c>
      <c r="H33">
        <v>68</v>
      </c>
      <c r="I33" s="4">
        <f>0.05*D33+0.05*E33+0.25*F33+0.25*G33+0.4*H33</f>
        <v>57.2</v>
      </c>
      <c r="J33" s="3" t="s">
        <v>103</v>
      </c>
    </row>
    <row r="34" spans="1:10">
      <c r="A34">
        <v>30</v>
      </c>
      <c r="B34">
        <v>110160049</v>
      </c>
      <c r="C34" t="s">
        <v>32</v>
      </c>
      <c r="D34">
        <v>100</v>
      </c>
      <c r="E34">
        <v>100</v>
      </c>
      <c r="F34">
        <v>42</v>
      </c>
      <c r="G34">
        <v>29</v>
      </c>
      <c r="H34">
        <v>67</v>
      </c>
      <c r="I34" s="4">
        <f>0.05*D34+0.05*E34+0.25*F34+0.25*G34+0.4*H34</f>
        <v>54.55</v>
      </c>
      <c r="J34" s="3" t="s">
        <v>104</v>
      </c>
    </row>
    <row r="35" spans="1:10">
      <c r="A35">
        <v>31</v>
      </c>
      <c r="B35">
        <v>110160052</v>
      </c>
      <c r="C35" t="s">
        <v>33</v>
      </c>
      <c r="D35">
        <v>100</v>
      </c>
      <c r="E35">
        <v>100</v>
      </c>
      <c r="F35">
        <v>44</v>
      </c>
      <c r="G35">
        <v>32</v>
      </c>
      <c r="H35">
        <v>62</v>
      </c>
      <c r="I35" s="4">
        <f>0.05*D35+0.05*E35+0.25*F35+0.25*G35+0.4*H35</f>
        <v>53.8</v>
      </c>
      <c r="J35" s="3" t="s">
        <v>104</v>
      </c>
    </row>
    <row r="36" spans="1:10">
      <c r="A36">
        <v>32</v>
      </c>
      <c r="B36">
        <v>110160053</v>
      </c>
      <c r="C36" t="s">
        <v>34</v>
      </c>
      <c r="D36">
        <v>100</v>
      </c>
      <c r="E36">
        <v>100</v>
      </c>
      <c r="F36">
        <v>51</v>
      </c>
      <c r="G36">
        <v>11</v>
      </c>
      <c r="H36">
        <v>20</v>
      </c>
      <c r="I36" s="4">
        <f>0.05*D36+0.05*E36+0.25*F36+0.25*G36+0.4*H36</f>
        <v>33.5</v>
      </c>
      <c r="J36" s="3" t="s">
        <v>98</v>
      </c>
    </row>
    <row r="37" spans="1:10">
      <c r="A37">
        <v>33</v>
      </c>
      <c r="B37">
        <v>110160054</v>
      </c>
      <c r="C37" t="s">
        <v>35</v>
      </c>
      <c r="D37">
        <v>100</v>
      </c>
      <c r="E37">
        <v>100</v>
      </c>
      <c r="F37">
        <v>63</v>
      </c>
      <c r="G37">
        <v>63</v>
      </c>
      <c r="H37">
        <v>75</v>
      </c>
      <c r="I37" s="4">
        <f>0.05*D37+0.05*E37+0.25*F37+0.25*G37+0.4*H37</f>
        <v>71.5</v>
      </c>
      <c r="J37" s="3" t="s">
        <v>102</v>
      </c>
    </row>
    <row r="38" spans="1:10">
      <c r="A38">
        <v>34</v>
      </c>
      <c r="B38">
        <v>110160055</v>
      </c>
      <c r="C38" t="s">
        <v>36</v>
      </c>
      <c r="D38">
        <v>100</v>
      </c>
      <c r="E38">
        <v>100</v>
      </c>
      <c r="F38">
        <v>44</v>
      </c>
      <c r="G38">
        <v>40</v>
      </c>
      <c r="H38">
        <v>30</v>
      </c>
      <c r="I38" s="4">
        <f>0.05*D38+0.05*E38+0.25*F38+0.25*G38+0.4*H38</f>
        <v>43</v>
      </c>
      <c r="J38" s="3" t="s">
        <v>101</v>
      </c>
    </row>
    <row r="39" spans="1:10">
      <c r="A39">
        <v>35</v>
      </c>
      <c r="B39">
        <v>110160056</v>
      </c>
      <c r="C39" t="s">
        <v>37</v>
      </c>
      <c r="D39">
        <v>100</v>
      </c>
      <c r="E39">
        <v>100</v>
      </c>
      <c r="F39">
        <v>65</v>
      </c>
      <c r="G39">
        <v>78</v>
      </c>
      <c r="H39">
        <v>100</v>
      </c>
      <c r="I39" s="4">
        <f>0.05*D39+0.05*E39+0.25*F39+0.25*G39+0.4*H39</f>
        <v>85.75</v>
      </c>
      <c r="J39" s="3" t="s">
        <v>99</v>
      </c>
    </row>
    <row r="40" spans="1:10">
      <c r="A40">
        <v>36</v>
      </c>
      <c r="B40">
        <v>110160057</v>
      </c>
      <c r="C40" t="s">
        <v>38</v>
      </c>
      <c r="D40">
        <v>100</v>
      </c>
      <c r="E40">
        <v>100</v>
      </c>
      <c r="F40">
        <v>41</v>
      </c>
      <c r="G40">
        <v>34</v>
      </c>
      <c r="H40">
        <v>98</v>
      </c>
      <c r="I40" s="4">
        <f>0.05*D40+0.05*E40+0.25*F40+0.25*G40+0.4*H40</f>
        <v>67.95</v>
      </c>
      <c r="J40" s="3" t="s">
        <v>102</v>
      </c>
    </row>
    <row r="41" spans="1:10">
      <c r="A41">
        <v>37</v>
      </c>
      <c r="B41">
        <v>110160058</v>
      </c>
      <c r="C41" t="s">
        <v>39</v>
      </c>
      <c r="D41">
        <v>100</v>
      </c>
      <c r="E41">
        <v>100</v>
      </c>
      <c r="F41">
        <v>22</v>
      </c>
      <c r="G41">
        <v>30</v>
      </c>
      <c r="I41" s="4">
        <f>0.05*D41+0.05*E41+0.25*F41+0.25*G41+0.4*H41</f>
        <v>23</v>
      </c>
      <c r="J41" s="3" t="s">
        <v>97</v>
      </c>
    </row>
    <row r="42" spans="1:10">
      <c r="A42">
        <v>38</v>
      </c>
      <c r="B42">
        <v>110160061</v>
      </c>
      <c r="C42" t="s">
        <v>40</v>
      </c>
      <c r="D42">
        <v>100</v>
      </c>
      <c r="E42">
        <v>100</v>
      </c>
      <c r="F42">
        <v>36</v>
      </c>
      <c r="G42">
        <v>19</v>
      </c>
      <c r="H42">
        <v>35</v>
      </c>
      <c r="I42" s="4">
        <f>0.05*D42+0.05*E42+0.25*F42+0.25*G42+0.4*H42</f>
        <v>37.75</v>
      </c>
      <c r="J42" s="3" t="s">
        <v>100</v>
      </c>
    </row>
    <row r="43" spans="1:10">
      <c r="A43">
        <v>39</v>
      </c>
      <c r="B43">
        <v>110160062</v>
      </c>
      <c r="C43" t="s">
        <v>41</v>
      </c>
      <c r="D43">
        <v>100</v>
      </c>
      <c r="E43">
        <v>100</v>
      </c>
      <c r="F43">
        <v>56</v>
      </c>
      <c r="G43">
        <v>50</v>
      </c>
      <c r="H43">
        <v>52</v>
      </c>
      <c r="I43" s="4">
        <f>0.05*D43+0.05*E43+0.25*F43+0.25*G43+0.4*H43</f>
        <v>57.3</v>
      </c>
      <c r="J43" s="3" t="s">
        <v>103</v>
      </c>
    </row>
    <row r="44" spans="1:10">
      <c r="A44">
        <v>40</v>
      </c>
      <c r="B44">
        <v>110160603</v>
      </c>
      <c r="C44" t="s">
        <v>42</v>
      </c>
      <c r="D44">
        <v>100</v>
      </c>
      <c r="E44">
        <v>100</v>
      </c>
      <c r="F44">
        <v>51</v>
      </c>
      <c r="G44">
        <v>37</v>
      </c>
      <c r="H44">
        <v>82</v>
      </c>
      <c r="I44" s="4">
        <f>0.05*D44+0.05*E44+0.25*F44+0.25*G44+0.4*H44</f>
        <v>64.800000000000011</v>
      </c>
      <c r="J44" s="3" t="s">
        <v>102</v>
      </c>
    </row>
    <row r="45" spans="1:10">
      <c r="A45">
        <v>41</v>
      </c>
      <c r="B45">
        <v>110160604</v>
      </c>
      <c r="C45" t="s">
        <v>43</v>
      </c>
      <c r="D45">
        <v>100</v>
      </c>
      <c r="E45">
        <v>100</v>
      </c>
      <c r="F45">
        <v>56</v>
      </c>
      <c r="G45">
        <v>33</v>
      </c>
      <c r="H45">
        <v>75</v>
      </c>
      <c r="I45" s="4">
        <f>0.05*D45+0.05*E45+0.25*F45+0.25*G45+0.4*H45</f>
        <v>62.25</v>
      </c>
      <c r="J45" s="3" t="s">
        <v>103</v>
      </c>
    </row>
    <row r="46" spans="1:10">
      <c r="A46">
        <v>42</v>
      </c>
      <c r="B46">
        <v>110170001</v>
      </c>
      <c r="C46" t="s">
        <v>44</v>
      </c>
      <c r="D46">
        <v>100</v>
      </c>
      <c r="E46">
        <v>100</v>
      </c>
      <c r="F46">
        <v>51</v>
      </c>
      <c r="G46">
        <v>37</v>
      </c>
      <c r="H46">
        <v>43</v>
      </c>
      <c r="I46" s="4">
        <f>0.05*D46+0.05*E46+0.25*F46+0.25*G46+0.4*H46</f>
        <v>49.2</v>
      </c>
      <c r="J46" s="3" t="s">
        <v>101</v>
      </c>
    </row>
    <row r="47" spans="1:10">
      <c r="A47">
        <v>43</v>
      </c>
      <c r="B47">
        <v>110170009</v>
      </c>
      <c r="C47" t="s">
        <v>45</v>
      </c>
      <c r="D47">
        <v>100</v>
      </c>
      <c r="E47">
        <v>100</v>
      </c>
      <c r="F47">
        <v>54</v>
      </c>
      <c r="G47">
        <v>45</v>
      </c>
      <c r="H47">
        <v>36</v>
      </c>
      <c r="I47" s="4">
        <f>0.05*D47+0.05*E47+0.25*F47+0.25*G47+0.4*H47</f>
        <v>49.15</v>
      </c>
      <c r="J47" s="3" t="s">
        <v>101</v>
      </c>
    </row>
    <row r="48" spans="1:10">
      <c r="A48">
        <v>44</v>
      </c>
      <c r="B48">
        <v>110170010</v>
      </c>
      <c r="C48" t="s">
        <v>46</v>
      </c>
      <c r="D48">
        <v>100</v>
      </c>
      <c r="E48">
        <v>100</v>
      </c>
      <c r="F48">
        <v>18</v>
      </c>
      <c r="G48">
        <v>10</v>
      </c>
      <c r="H48">
        <v>11</v>
      </c>
      <c r="I48" s="4">
        <f>0.05*D48+0.05*E48+0.25*F48+0.25*G48+0.4*H48</f>
        <v>21.4</v>
      </c>
      <c r="J48" s="3" t="s">
        <v>97</v>
      </c>
    </row>
    <row r="49" spans="1:10">
      <c r="A49">
        <v>45</v>
      </c>
      <c r="B49">
        <v>110170014</v>
      </c>
      <c r="C49" t="s">
        <v>47</v>
      </c>
      <c r="D49">
        <v>100</v>
      </c>
      <c r="E49">
        <v>100</v>
      </c>
      <c r="F49">
        <v>42</v>
      </c>
      <c r="G49">
        <v>15</v>
      </c>
      <c r="H49">
        <v>23</v>
      </c>
      <c r="I49" s="4">
        <f>0.05*D49+0.05*E49+0.25*F49+0.25*G49+0.4*H49</f>
        <v>33.450000000000003</v>
      </c>
      <c r="J49" s="3" t="s">
        <v>98</v>
      </c>
    </row>
    <row r="50" spans="1:10">
      <c r="A50">
        <v>46</v>
      </c>
      <c r="B50">
        <v>110170015</v>
      </c>
      <c r="C50" t="s">
        <v>48</v>
      </c>
      <c r="D50">
        <v>100</v>
      </c>
      <c r="E50">
        <v>100</v>
      </c>
      <c r="F50">
        <v>66</v>
      </c>
      <c r="G50">
        <v>30</v>
      </c>
      <c r="H50">
        <v>49</v>
      </c>
      <c r="I50" s="4">
        <f>0.05*D50+0.05*E50+0.25*F50+0.25*G50+0.4*H50</f>
        <v>53.6</v>
      </c>
      <c r="J50" s="3" t="s">
        <v>104</v>
      </c>
    </row>
    <row r="51" spans="1:10">
      <c r="A51">
        <v>47</v>
      </c>
      <c r="B51">
        <v>110170016</v>
      </c>
      <c r="C51" t="s">
        <v>49</v>
      </c>
      <c r="D51">
        <v>100</v>
      </c>
      <c r="E51">
        <v>100</v>
      </c>
      <c r="F51">
        <v>59</v>
      </c>
      <c r="G51">
        <v>46</v>
      </c>
      <c r="H51">
        <v>78</v>
      </c>
      <c r="I51" s="4">
        <f>0.05*D51+0.05*E51+0.25*F51+0.25*G51+0.4*H51</f>
        <v>67.45</v>
      </c>
      <c r="J51" s="3" t="s">
        <v>102</v>
      </c>
    </row>
    <row r="52" spans="1:10">
      <c r="A52">
        <v>48</v>
      </c>
      <c r="B52">
        <v>110170018</v>
      </c>
      <c r="C52" t="s">
        <v>50</v>
      </c>
      <c r="D52">
        <v>100</v>
      </c>
      <c r="E52">
        <v>100</v>
      </c>
      <c r="F52">
        <v>37</v>
      </c>
      <c r="G52">
        <v>58</v>
      </c>
      <c r="H52">
        <v>65</v>
      </c>
      <c r="I52" s="4">
        <f>0.05*D52+0.05*E52+0.25*F52+0.25*G52+0.4*H52</f>
        <v>59.75</v>
      </c>
      <c r="J52" s="3" t="s">
        <v>103</v>
      </c>
    </row>
    <row r="53" spans="1:10">
      <c r="A53">
        <v>49</v>
      </c>
      <c r="B53">
        <v>110170021</v>
      </c>
      <c r="C53" t="s">
        <v>51</v>
      </c>
      <c r="D53">
        <v>100</v>
      </c>
      <c r="E53">
        <v>100</v>
      </c>
      <c r="F53">
        <v>32</v>
      </c>
      <c r="G53">
        <v>15</v>
      </c>
      <c r="H53">
        <v>22</v>
      </c>
      <c r="I53" s="4">
        <f>0.05*D53+0.05*E53+0.25*F53+0.25*G53+0.4*H53</f>
        <v>30.55</v>
      </c>
      <c r="J53" s="3" t="s">
        <v>98</v>
      </c>
    </row>
    <row r="54" spans="1:10">
      <c r="A54">
        <v>50</v>
      </c>
      <c r="B54">
        <v>110170027</v>
      </c>
      <c r="C54" t="s">
        <v>52</v>
      </c>
      <c r="D54">
        <v>100</v>
      </c>
      <c r="E54">
        <v>100</v>
      </c>
      <c r="F54">
        <v>37</v>
      </c>
      <c r="G54">
        <v>32</v>
      </c>
      <c r="H54">
        <v>28</v>
      </c>
      <c r="I54" s="4">
        <f>0.05*D54+0.05*E54+0.25*F54+0.25*G54+0.4*H54</f>
        <v>38.450000000000003</v>
      </c>
      <c r="J54" s="3" t="s">
        <v>100</v>
      </c>
    </row>
    <row r="55" spans="1:10">
      <c r="A55">
        <v>51</v>
      </c>
      <c r="B55">
        <v>110170035</v>
      </c>
      <c r="C55" t="s">
        <v>53</v>
      </c>
      <c r="D55">
        <v>100</v>
      </c>
      <c r="E55">
        <v>100</v>
      </c>
      <c r="F55">
        <v>46</v>
      </c>
      <c r="G55">
        <v>22</v>
      </c>
      <c r="H55">
        <v>9</v>
      </c>
      <c r="I55" s="4">
        <f>0.05*D55+0.05*E55+0.25*F55+0.25*G55+0.4*H55</f>
        <v>30.6</v>
      </c>
      <c r="J55" s="3" t="s">
        <v>98</v>
      </c>
    </row>
    <row r="56" spans="1:10">
      <c r="A56">
        <v>52</v>
      </c>
      <c r="B56">
        <v>110170037</v>
      </c>
      <c r="C56" t="s">
        <v>54</v>
      </c>
      <c r="D56">
        <v>100</v>
      </c>
      <c r="E56">
        <v>100</v>
      </c>
      <c r="F56">
        <v>27</v>
      </c>
      <c r="G56">
        <v>23</v>
      </c>
      <c r="H56">
        <v>36</v>
      </c>
      <c r="I56" s="4">
        <f>0.05*D56+0.05*E56+0.25*F56+0.25*G56+0.4*H56</f>
        <v>36.9</v>
      </c>
      <c r="J56" s="3" t="s">
        <v>100</v>
      </c>
    </row>
    <row r="57" spans="1:10">
      <c r="A57">
        <v>53</v>
      </c>
      <c r="B57">
        <v>110170040</v>
      </c>
      <c r="C57" t="s">
        <v>55</v>
      </c>
      <c r="D57">
        <v>100</v>
      </c>
      <c r="E57">
        <v>100</v>
      </c>
      <c r="F57">
        <v>24</v>
      </c>
      <c r="G57">
        <v>26</v>
      </c>
      <c r="H57">
        <v>52</v>
      </c>
      <c r="I57" s="4">
        <f>0.05*D57+0.05*E57+0.25*F57+0.25*G57+0.4*H57</f>
        <v>43.3</v>
      </c>
      <c r="J57" s="3" t="s">
        <v>101</v>
      </c>
    </row>
    <row r="58" spans="1:10">
      <c r="A58">
        <v>54</v>
      </c>
      <c r="B58">
        <v>110170041</v>
      </c>
      <c r="C58" t="s">
        <v>56</v>
      </c>
      <c r="D58">
        <v>100</v>
      </c>
      <c r="E58">
        <v>100</v>
      </c>
      <c r="F58">
        <v>64</v>
      </c>
      <c r="G58">
        <v>38</v>
      </c>
      <c r="H58">
        <v>83</v>
      </c>
      <c r="I58" s="4">
        <f>0.05*D58+0.05*E58+0.25*F58+0.25*G58+0.4*H58</f>
        <v>68.7</v>
      </c>
      <c r="J58" s="3" t="s">
        <v>102</v>
      </c>
    </row>
    <row r="59" spans="1:10">
      <c r="A59">
        <v>55</v>
      </c>
      <c r="B59">
        <v>110170045</v>
      </c>
      <c r="C59" t="s">
        <v>57</v>
      </c>
      <c r="D59">
        <v>100</v>
      </c>
      <c r="E59">
        <v>100</v>
      </c>
      <c r="F59">
        <v>33</v>
      </c>
      <c r="G59">
        <v>37</v>
      </c>
      <c r="H59">
        <v>33</v>
      </c>
      <c r="I59" s="4">
        <f>0.05*D59+0.05*E59+0.25*F59+0.25*G59+0.4*H59</f>
        <v>40.700000000000003</v>
      </c>
      <c r="J59" s="3" t="s">
        <v>100</v>
      </c>
    </row>
    <row r="60" spans="1:10">
      <c r="A60">
        <v>56</v>
      </c>
      <c r="B60">
        <v>110170046</v>
      </c>
      <c r="C60" t="s">
        <v>58</v>
      </c>
      <c r="D60">
        <v>100</v>
      </c>
      <c r="E60">
        <v>100</v>
      </c>
      <c r="F60">
        <v>55</v>
      </c>
      <c r="G60">
        <v>80</v>
      </c>
      <c r="H60">
        <v>68</v>
      </c>
      <c r="I60" s="4">
        <f>0.05*D60+0.05*E60+0.25*F60+0.25*G60+0.4*H60</f>
        <v>70.95</v>
      </c>
      <c r="J60" s="3" t="s">
        <v>102</v>
      </c>
    </row>
    <row r="61" spans="1:10">
      <c r="A61">
        <v>57</v>
      </c>
      <c r="B61">
        <v>110170048</v>
      </c>
      <c r="C61" t="s">
        <v>59</v>
      </c>
      <c r="D61">
        <v>100</v>
      </c>
      <c r="E61">
        <v>100</v>
      </c>
      <c r="F61">
        <v>45</v>
      </c>
      <c r="G61">
        <v>4</v>
      </c>
      <c r="H61">
        <v>31</v>
      </c>
      <c r="I61" s="4">
        <f>0.05*D61+0.05*E61+0.25*F61+0.25*G61+0.4*H61</f>
        <v>34.65</v>
      </c>
      <c r="J61" s="3" t="s">
        <v>98</v>
      </c>
    </row>
    <row r="62" spans="1:10">
      <c r="A62">
        <v>58</v>
      </c>
      <c r="B62">
        <v>110170053</v>
      </c>
      <c r="C62" t="s">
        <v>60</v>
      </c>
      <c r="D62">
        <v>100</v>
      </c>
      <c r="E62">
        <v>100</v>
      </c>
      <c r="F62">
        <v>30</v>
      </c>
      <c r="G62">
        <v>21</v>
      </c>
      <c r="H62">
        <v>29</v>
      </c>
      <c r="I62" s="4">
        <f>0.05*D62+0.05*E62+0.25*F62+0.25*G62+0.4*H62</f>
        <v>34.35</v>
      </c>
      <c r="J62" s="3" t="s">
        <v>98</v>
      </c>
    </row>
    <row r="63" spans="1:10">
      <c r="A63">
        <v>59</v>
      </c>
      <c r="B63">
        <v>110170055</v>
      </c>
      <c r="C63" t="s">
        <v>61</v>
      </c>
      <c r="D63">
        <v>100</v>
      </c>
      <c r="E63">
        <v>100</v>
      </c>
      <c r="F63">
        <v>26</v>
      </c>
      <c r="G63">
        <v>20</v>
      </c>
      <c r="H63">
        <v>10</v>
      </c>
      <c r="I63" s="4">
        <f>0.05*D63+0.05*E63+0.25*F63+0.25*G63+0.4*H63</f>
        <v>25.5</v>
      </c>
      <c r="J63" s="3" t="s">
        <v>97</v>
      </c>
    </row>
    <row r="64" spans="1:10">
      <c r="A64">
        <v>60</v>
      </c>
      <c r="B64">
        <v>110170056</v>
      </c>
      <c r="C64" t="s">
        <v>62</v>
      </c>
      <c r="D64">
        <v>100</v>
      </c>
      <c r="E64">
        <v>100</v>
      </c>
      <c r="F64">
        <v>39</v>
      </c>
      <c r="G64">
        <v>16</v>
      </c>
      <c r="H64">
        <v>21</v>
      </c>
      <c r="I64" s="4">
        <f>0.05*D64+0.05*E64+0.25*F64+0.25*G64+0.4*H64</f>
        <v>32.15</v>
      </c>
      <c r="J64" s="3" t="s">
        <v>98</v>
      </c>
    </row>
    <row r="65" spans="1:10">
      <c r="A65">
        <v>61</v>
      </c>
      <c r="B65">
        <v>110170057</v>
      </c>
      <c r="C65" t="s">
        <v>63</v>
      </c>
      <c r="D65">
        <v>100</v>
      </c>
      <c r="E65">
        <v>100</v>
      </c>
      <c r="F65">
        <v>53</v>
      </c>
      <c r="G65">
        <v>25</v>
      </c>
      <c r="H65">
        <v>19</v>
      </c>
      <c r="I65" s="4">
        <f>0.05*D65+0.05*E65+0.25*F65+0.25*G65+0.4*H65</f>
        <v>37.1</v>
      </c>
      <c r="J65" s="3" t="s">
        <v>100</v>
      </c>
    </row>
    <row r="66" spans="1:10">
      <c r="A66">
        <v>62</v>
      </c>
      <c r="B66">
        <v>110170059</v>
      </c>
      <c r="C66" t="s">
        <v>64</v>
      </c>
      <c r="D66">
        <v>100</v>
      </c>
      <c r="E66">
        <v>100</v>
      </c>
      <c r="F66">
        <v>40</v>
      </c>
      <c r="G66">
        <v>36</v>
      </c>
      <c r="H66">
        <v>23</v>
      </c>
      <c r="I66" s="4">
        <f>0.05*D66+0.05*E66+0.25*F66+0.25*G66+0.4*H66</f>
        <v>38.200000000000003</v>
      </c>
      <c r="J66" s="3" t="s">
        <v>100</v>
      </c>
    </row>
    <row r="67" spans="1:10">
      <c r="A67">
        <v>63</v>
      </c>
      <c r="B67">
        <v>110170711</v>
      </c>
      <c r="C67" t="s">
        <v>65</v>
      </c>
      <c r="D67">
        <v>100</v>
      </c>
      <c r="E67">
        <v>100</v>
      </c>
      <c r="F67">
        <v>34</v>
      </c>
      <c r="G67">
        <v>17</v>
      </c>
      <c r="H67">
        <v>50</v>
      </c>
      <c r="I67" s="4">
        <f>0.05*D67+0.05*E67+0.25*F67+0.25*G67+0.4*H67</f>
        <v>42.75</v>
      </c>
      <c r="J67" s="3" t="s">
        <v>101</v>
      </c>
    </row>
    <row r="68" spans="1:10">
      <c r="A68">
        <v>64</v>
      </c>
      <c r="B68">
        <v>110170902</v>
      </c>
      <c r="C68" t="s">
        <v>66</v>
      </c>
      <c r="D68">
        <v>100</v>
      </c>
      <c r="E68">
        <v>100</v>
      </c>
      <c r="F68">
        <v>28</v>
      </c>
      <c r="G68">
        <v>37</v>
      </c>
      <c r="H68">
        <v>67</v>
      </c>
      <c r="I68" s="4">
        <f>0.05*D68+0.05*E68+0.25*F68+0.25*G68+0.4*H68</f>
        <v>53.05</v>
      </c>
      <c r="J68" s="3" t="s">
        <v>104</v>
      </c>
    </row>
    <row r="69" spans="1:10">
      <c r="A69">
        <v>65</v>
      </c>
      <c r="B69">
        <v>110180701</v>
      </c>
      <c r="C69" t="s">
        <v>67</v>
      </c>
      <c r="D69">
        <v>100</v>
      </c>
      <c r="E69">
        <v>100</v>
      </c>
      <c r="F69">
        <v>43</v>
      </c>
      <c r="G69">
        <v>36</v>
      </c>
      <c r="H69">
        <v>23</v>
      </c>
      <c r="I69" s="4">
        <f>0.05*D69+0.05*E69+0.25*F69+0.25*G69+0.4*H69</f>
        <v>38.950000000000003</v>
      </c>
      <c r="J69" s="3" t="s">
        <v>100</v>
      </c>
    </row>
    <row r="70" spans="1:10">
      <c r="A70">
        <v>66</v>
      </c>
      <c r="B70">
        <v>110180703</v>
      </c>
      <c r="C70" t="s">
        <v>68</v>
      </c>
      <c r="D70">
        <v>100</v>
      </c>
      <c r="E70">
        <v>100</v>
      </c>
      <c r="F70">
        <v>34</v>
      </c>
      <c r="G70">
        <v>51</v>
      </c>
      <c r="H70">
        <v>20</v>
      </c>
      <c r="I70" s="4">
        <f>0.05*D70+0.05*E70+0.25*F70+0.25*G70+0.4*H70</f>
        <v>39.25</v>
      </c>
      <c r="J70" s="3" t="s">
        <v>100</v>
      </c>
    </row>
    <row r="71" spans="1:10">
      <c r="A71">
        <v>67</v>
      </c>
      <c r="B71">
        <v>110180713</v>
      </c>
      <c r="C71" t="s">
        <v>69</v>
      </c>
      <c r="D71">
        <v>100</v>
      </c>
      <c r="E71">
        <v>100</v>
      </c>
      <c r="F71">
        <v>30</v>
      </c>
      <c r="G71">
        <v>13</v>
      </c>
      <c r="H71">
        <v>11</v>
      </c>
      <c r="I71" s="4">
        <f>0.05*D71+0.05*E71+0.25*F71+0.25*G71+0.4*H71</f>
        <v>25.15</v>
      </c>
      <c r="J71" s="3" t="s">
        <v>97</v>
      </c>
    </row>
    <row r="73" spans="1:10">
      <c r="C73" t="s">
        <v>92</v>
      </c>
      <c r="D73">
        <f>COUNTA(D5:D71)</f>
        <v>66</v>
      </c>
      <c r="E73">
        <f>COUNTA(E5:E71)</f>
        <v>66</v>
      </c>
      <c r="F73">
        <f>COUNTIF(F5:F71,"&gt;0")</f>
        <v>67</v>
      </c>
      <c r="G73">
        <f>COUNTIF(G5:G71,"&gt;0")</f>
        <v>67</v>
      </c>
      <c r="H73">
        <f>COUNTIF(H5:H71,"&gt;0")</f>
        <v>66</v>
      </c>
      <c r="I73" s="3">
        <f>COUNTIF(I5:I71,"&gt;0")</f>
        <v>67</v>
      </c>
    </row>
    <row r="74" spans="1:10">
      <c r="C74" t="s">
        <v>93</v>
      </c>
      <c r="D74">
        <f>SUM(D5:D71)/$A$71</f>
        <v>98.507462686567166</v>
      </c>
      <c r="E74">
        <f>SUM(E5:E71)/$A$71</f>
        <v>98.507462686567166</v>
      </c>
      <c r="F74">
        <f>SUM(F5:F71)/$A$71</f>
        <v>41.880597014925371</v>
      </c>
      <c r="G74">
        <f>SUM(G5:G71)/$A$71</f>
        <v>33.35820895522388</v>
      </c>
      <c r="H74">
        <f>SUM(H5:H71)/$A$71</f>
        <v>44.029850746268657</v>
      </c>
      <c r="I74" s="3">
        <f>SUM(I5:I71)/$A$71</f>
        <v>46.272388059701477</v>
      </c>
    </row>
    <row r="75" spans="1:10">
      <c r="C75" t="s">
        <v>94</v>
      </c>
      <c r="D75">
        <f>SUM(D5:D71)/D73</f>
        <v>100</v>
      </c>
      <c r="E75">
        <f>SUM(E5:E71)/E73</f>
        <v>100</v>
      </c>
      <c r="F75">
        <f>SUM(F5:F71)/F73</f>
        <v>41.880597014925371</v>
      </c>
      <c r="G75">
        <f>SUM(G5:G71)/G73</f>
        <v>33.35820895522388</v>
      </c>
      <c r="H75">
        <f>SUM(H5:H71)/H73</f>
        <v>44.696969696969695</v>
      </c>
      <c r="I75" s="3">
        <f>SUM(I5:I71)/I73</f>
        <v>46.272388059701477</v>
      </c>
    </row>
  </sheetData>
  <sortState ref="B5:J71">
    <sortCondition ref="B5:B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Yoklama</vt:lpstr>
      <vt:lpstr>Not listesi</vt:lpstr>
      <vt:lpstr>grades sorted</vt:lpstr>
      <vt:lpstr>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2019-01-15T22:52:17Z</dcterms:modified>
</cp:coreProperties>
</file>