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24705" windowHeight="11775" activeTab="0"/>
  </bookViews>
  <sheets>
    <sheet name="Metraj Cetveli" sheetId="1" r:id="rId1"/>
  </sheets>
  <definedNames>
    <definedName name="__GRUP__">#REF!</definedName>
    <definedName name="__MAIN__">#REF!</definedName>
    <definedName name="__METPOZ__">#REF!</definedName>
    <definedName name="__METRAJ__">#REF!</definedName>
    <definedName name="_xlnm.Print_Area" localSheetId="0">'Metraj Cetveli'!$A$1:$K$48</definedName>
  </definedNames>
  <calcPr fullCalcOnLoad="1"/>
</workbook>
</file>

<file path=xl/sharedStrings.xml><?xml version="1.0" encoding="utf-8"?>
<sst xmlns="http://schemas.openxmlformats.org/spreadsheetml/2006/main" count="54" uniqueCount="25">
  <si>
    <t>METRAJ CETVELİ</t>
  </si>
  <si>
    <t>( Yaklaşık Maliyet )</t>
  </si>
  <si>
    <t>Mahal</t>
  </si>
  <si>
    <t>Açıklama</t>
  </si>
  <si>
    <t>Adet</t>
  </si>
  <si>
    <t>En</t>
  </si>
  <si>
    <t>Boy</t>
  </si>
  <si>
    <t>Yükseklik</t>
  </si>
  <si>
    <t>Minha</t>
  </si>
  <si>
    <t>Toplam</t>
  </si>
  <si>
    <t>1.SINIF ÇAM KERESTESİ İLE AHŞAP DÖŞEME YAPILMASI</t>
  </si>
  <si>
    <t>21.262</t>
  </si>
  <si>
    <t>m2</t>
  </si>
  <si>
    <t>1. Kat Oturma Odası</t>
  </si>
  <si>
    <t>1. Kat Yatak Odası</t>
  </si>
  <si>
    <t>2. Kat Yatak Odası</t>
  </si>
  <si>
    <t>2. Kat Çocuk Odası</t>
  </si>
  <si>
    <t>Genel Toplam</t>
  </si>
  <si>
    <t xml:space="preserve">Birim </t>
  </si>
  <si>
    <t>1.SINIF ÇAMLA AHŞAP KARKAS DIŞ DUVAR KAPLAMASI</t>
  </si>
  <si>
    <t>21.267</t>
  </si>
  <si>
    <t>1. Kat Oturma Odası Kuzey Cephesi</t>
  </si>
  <si>
    <t>1. Kat Yatak Odası Güney Cephesi</t>
  </si>
  <si>
    <t>2. Kat Yatak Odası Kuzey Cephesi</t>
  </si>
  <si>
    <r>
      <t>2. Kat Çocuk Odası Do</t>
    </r>
    <r>
      <rPr>
        <sz val="10"/>
        <rFont val="MS Reference Sans Serif"/>
        <family val="2"/>
      </rPr>
      <t xml:space="preserve">ğu ve </t>
    </r>
    <r>
      <rPr>
        <sz val="10"/>
        <rFont val="Tahoma"/>
        <family val="2"/>
      </rPr>
      <t>Batı Cepheleri</t>
    </r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</si>
</sst>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/mm/yyyy;@"/>
    <numFmt numFmtId="181" formatCode="#,##0.000"/>
    <numFmt numFmtId="182" formatCode="0.0"/>
    <numFmt numFmtId="183" formatCode="#,##0.0000"/>
    <numFmt numFmtId="184" formatCode="#,##0.00_ ;[Red]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8"/>
      <name val="Arial"/>
      <family val="0"/>
    </font>
    <font>
      <sz val="10"/>
      <name val="MS Reference Sans Serif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7"/>
      <name val="Tahoma"/>
      <family val="0"/>
    </font>
    <font>
      <b/>
      <sz val="10"/>
      <color indexed="37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00"/>
      <name val="Tahoma"/>
      <family val="0"/>
    </font>
    <font>
      <b/>
      <sz val="10"/>
      <color rgb="FF800000"/>
      <name val="Tahom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81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180" fontId="3" fillId="34" borderId="0" xfId="0" applyNumberFormat="1" applyFont="1" applyFill="1" applyAlignment="1">
      <alignment horizontal="center"/>
    </xf>
    <xf numFmtId="181" fontId="3" fillId="34" borderId="0" xfId="0" applyNumberFormat="1" applyFont="1" applyFill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81" fontId="3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181" fontId="3" fillId="33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80" fontId="3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3" fillId="34" borderId="0" xfId="0" applyFont="1" applyFill="1" applyAlignment="1">
      <alignment horizontal="center"/>
    </xf>
    <xf numFmtId="0" fontId="44" fillId="34" borderId="0" xfId="0" applyFont="1" applyFill="1" applyBorder="1" applyAlignment="1">
      <alignment horizontal="center"/>
    </xf>
    <xf numFmtId="2" fontId="43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left" vertical="center"/>
    </xf>
    <xf numFmtId="49" fontId="3" fillId="33" borderId="13" xfId="0" applyNumberFormat="1" applyFont="1" applyFill="1" applyBorder="1" applyAlignment="1">
      <alignment horizontal="left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/>
    </xf>
    <xf numFmtId="184" fontId="4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/>
    </xf>
    <xf numFmtId="184" fontId="3" fillId="33" borderId="10" xfId="0" applyNumberFormat="1" applyFont="1" applyFill="1" applyBorder="1" applyAlignment="1">
      <alignment/>
    </xf>
    <xf numFmtId="184" fontId="3" fillId="0" borderId="10" xfId="0" applyNumberFormat="1" applyFont="1" applyFill="1" applyBorder="1" applyAlignment="1">
      <alignment horizontal="center"/>
    </xf>
    <xf numFmtId="184" fontId="3" fillId="33" borderId="10" xfId="0" applyNumberFormat="1" applyFont="1" applyFill="1" applyBorder="1" applyAlignment="1">
      <alignment horizontal="right"/>
    </xf>
    <xf numFmtId="184" fontId="3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100" zoomScalePageLayoutView="0" workbookViewId="0" topLeftCell="A1">
      <selection activeCell="I7" sqref="I7"/>
    </sheetView>
  </sheetViews>
  <sheetFormatPr defaultColWidth="11.421875" defaultRowHeight="15" customHeight="1"/>
  <cols>
    <col min="1" max="1" width="1.8515625" style="4" customWidth="1"/>
    <col min="2" max="2" width="12.7109375" style="1" customWidth="1"/>
    <col min="3" max="3" width="35.421875" style="4" customWidth="1"/>
    <col min="4" max="6" width="10.7109375" style="1" customWidth="1"/>
    <col min="7" max="7" width="9.28125" style="1" bestFit="1" customWidth="1"/>
    <col min="8" max="8" width="10.140625" style="37" customWidth="1"/>
    <col min="9" max="9" width="10.7109375" style="1" customWidth="1"/>
    <col min="10" max="10" width="12.8515625" style="2" bestFit="1" customWidth="1"/>
    <col min="11" max="11" width="12.8515625" style="4" bestFit="1" customWidth="1"/>
    <col min="12" max="12" width="6.00390625" style="4" customWidth="1"/>
    <col min="13" max="13" width="8.28125" style="4" customWidth="1"/>
    <col min="14" max="221" width="11.421875" style="4" customWidth="1"/>
    <col min="222" max="16384" width="11.421875" style="4" customWidth="1"/>
  </cols>
  <sheetData>
    <row r="1" spans="1:12" ht="15" customHeight="1">
      <c r="A1" s="24"/>
      <c r="B1" s="17"/>
      <c r="C1" s="18"/>
      <c r="D1" s="17"/>
      <c r="E1" s="17"/>
      <c r="F1" s="17"/>
      <c r="G1" s="17"/>
      <c r="H1" s="34"/>
      <c r="I1" s="19"/>
      <c r="J1" s="20"/>
      <c r="K1" s="30"/>
      <c r="L1" s="3"/>
    </row>
    <row r="2" spans="1:12" ht="15" customHeight="1">
      <c r="A2" s="24"/>
      <c r="B2" s="39" t="s">
        <v>0</v>
      </c>
      <c r="C2" s="39"/>
      <c r="D2" s="39"/>
      <c r="E2" s="39"/>
      <c r="F2" s="39"/>
      <c r="G2" s="40"/>
      <c r="H2" s="40"/>
      <c r="I2" s="40"/>
      <c r="J2" s="40"/>
      <c r="K2" s="31"/>
      <c r="L2" s="5"/>
    </row>
    <row r="3" spans="1:12" ht="15" customHeight="1">
      <c r="A3" s="24"/>
      <c r="B3" s="41" t="s">
        <v>1</v>
      </c>
      <c r="C3" s="40"/>
      <c r="D3" s="40"/>
      <c r="E3" s="40"/>
      <c r="F3" s="40"/>
      <c r="G3" s="40"/>
      <c r="H3" s="40"/>
      <c r="I3" s="40"/>
      <c r="J3" s="40"/>
      <c r="K3" s="32"/>
      <c r="L3" s="6"/>
    </row>
    <row r="4" spans="1:12" ht="15" customHeight="1">
      <c r="A4" s="24"/>
      <c r="B4" s="21"/>
      <c r="C4" s="22"/>
      <c r="D4" s="21"/>
      <c r="E4" s="21"/>
      <c r="F4" s="21"/>
      <c r="G4" s="21"/>
      <c r="H4" s="35"/>
      <c r="I4" s="21"/>
      <c r="J4" s="23"/>
      <c r="K4" s="22"/>
      <c r="L4" s="7"/>
    </row>
    <row r="5" spans="1:12" ht="27.75" customHeight="1">
      <c r="A5" s="24"/>
      <c r="B5" s="8" t="s">
        <v>11</v>
      </c>
      <c r="C5" s="42" t="s">
        <v>10</v>
      </c>
      <c r="D5" s="43"/>
      <c r="E5" s="43"/>
      <c r="F5" s="43"/>
      <c r="G5" s="43"/>
      <c r="H5" s="43"/>
      <c r="I5" s="43"/>
      <c r="J5" s="43"/>
      <c r="K5" s="44"/>
      <c r="L5" s="10"/>
    </row>
    <row r="6" spans="1:12" ht="15" customHeight="1">
      <c r="A6" s="24"/>
      <c r="B6" s="8" t="s">
        <v>2</v>
      </c>
      <c r="C6" s="8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25" t="s">
        <v>17</v>
      </c>
      <c r="K6" s="11" t="s">
        <v>18</v>
      </c>
      <c r="L6" s="12"/>
    </row>
    <row r="7" spans="1:12" ht="15" customHeight="1">
      <c r="A7" s="24"/>
      <c r="B7" s="13">
        <v>101</v>
      </c>
      <c r="C7" s="14" t="s">
        <v>13</v>
      </c>
      <c r="D7" s="45">
        <v>1</v>
      </c>
      <c r="E7" s="45">
        <v>4</v>
      </c>
      <c r="F7" s="46">
        <v>5</v>
      </c>
      <c r="G7" s="46">
        <v>0</v>
      </c>
      <c r="H7" s="47"/>
      <c r="I7" s="46">
        <f>D7*E7*F7</f>
        <v>20</v>
      </c>
      <c r="J7" s="48"/>
      <c r="K7" s="54" t="s">
        <v>12</v>
      </c>
      <c r="L7" s="15"/>
    </row>
    <row r="8" spans="1:12" ht="15" customHeight="1">
      <c r="A8" s="24"/>
      <c r="B8" s="13">
        <v>103</v>
      </c>
      <c r="C8" s="16" t="s">
        <v>14</v>
      </c>
      <c r="D8" s="46">
        <v>1</v>
      </c>
      <c r="E8" s="46">
        <v>2.4</v>
      </c>
      <c r="F8" s="46">
        <v>3.2</v>
      </c>
      <c r="G8" s="46">
        <v>0</v>
      </c>
      <c r="H8" s="47"/>
      <c r="I8" s="46">
        <f>D8*E8*F8</f>
        <v>7.68</v>
      </c>
      <c r="J8" s="48"/>
      <c r="K8" s="54" t="s">
        <v>12</v>
      </c>
      <c r="L8" s="15"/>
    </row>
    <row r="9" spans="1:12" ht="15" customHeight="1">
      <c r="A9" s="24"/>
      <c r="B9" s="13">
        <v>204</v>
      </c>
      <c r="C9" s="16" t="s">
        <v>15</v>
      </c>
      <c r="D9" s="46">
        <v>1</v>
      </c>
      <c r="E9" s="46">
        <v>2.5</v>
      </c>
      <c r="F9" s="46">
        <v>4</v>
      </c>
      <c r="G9" s="46">
        <v>0</v>
      </c>
      <c r="H9" s="47"/>
      <c r="I9" s="46">
        <f>D9*E9*F9</f>
        <v>10</v>
      </c>
      <c r="J9" s="48"/>
      <c r="K9" s="54" t="s">
        <v>12</v>
      </c>
      <c r="L9" s="15"/>
    </row>
    <row r="10" spans="1:11" ht="15" customHeight="1">
      <c r="A10" s="24"/>
      <c r="B10" s="13">
        <v>205</v>
      </c>
      <c r="C10" s="16" t="s">
        <v>16</v>
      </c>
      <c r="D10" s="46">
        <v>1</v>
      </c>
      <c r="E10" s="46">
        <v>3</v>
      </c>
      <c r="F10" s="46">
        <v>4.5</v>
      </c>
      <c r="G10" s="46">
        <v>0</v>
      </c>
      <c r="H10" s="47"/>
      <c r="I10" s="46">
        <f>D10*E10*F10</f>
        <v>13.5</v>
      </c>
      <c r="J10" s="48"/>
      <c r="K10" s="54" t="s">
        <v>12</v>
      </c>
    </row>
    <row r="11" spans="1:11" ht="15" customHeight="1">
      <c r="A11" s="24"/>
      <c r="B11" s="13"/>
      <c r="C11" s="16"/>
      <c r="D11" s="46"/>
      <c r="E11" s="46"/>
      <c r="F11" s="46"/>
      <c r="G11" s="46"/>
      <c r="H11" s="47"/>
      <c r="I11" s="49"/>
      <c r="J11" s="50">
        <f>SUM(I7:I10)</f>
        <v>51.18</v>
      </c>
      <c r="K11" s="38" t="s">
        <v>12</v>
      </c>
    </row>
    <row r="12" spans="1:11" ht="15" customHeight="1">
      <c r="A12" s="24"/>
      <c r="B12" s="13"/>
      <c r="C12" s="16"/>
      <c r="D12" s="27"/>
      <c r="E12" s="27"/>
      <c r="F12" s="27"/>
      <c r="G12" s="27"/>
      <c r="H12" s="36"/>
      <c r="I12" s="28"/>
      <c r="J12" s="26"/>
      <c r="K12" s="33"/>
    </row>
    <row r="14" spans="1:12" ht="27.75" customHeight="1">
      <c r="A14" s="24"/>
      <c r="B14" s="8" t="s">
        <v>20</v>
      </c>
      <c r="C14" s="42" t="s">
        <v>19</v>
      </c>
      <c r="D14" s="43"/>
      <c r="E14" s="43"/>
      <c r="F14" s="43"/>
      <c r="G14" s="43"/>
      <c r="H14" s="43"/>
      <c r="I14" s="44"/>
      <c r="J14" s="9"/>
      <c r="K14" s="29"/>
      <c r="L14" s="10"/>
    </row>
    <row r="15" spans="1:12" ht="15" customHeight="1">
      <c r="A15" s="24"/>
      <c r="B15" s="8" t="s">
        <v>2</v>
      </c>
      <c r="C15" s="8" t="s">
        <v>3</v>
      </c>
      <c r="D15" s="11" t="s">
        <v>4</v>
      </c>
      <c r="E15" s="11" t="s">
        <v>5</v>
      </c>
      <c r="F15" s="11" t="s">
        <v>6</v>
      </c>
      <c r="G15" s="11" t="s">
        <v>7</v>
      </c>
      <c r="H15" s="11" t="s">
        <v>8</v>
      </c>
      <c r="I15" s="11" t="s">
        <v>9</v>
      </c>
      <c r="J15" s="25" t="s">
        <v>17</v>
      </c>
      <c r="K15" s="11" t="s">
        <v>18</v>
      </c>
      <c r="L15" s="12"/>
    </row>
    <row r="16" spans="2:11" ht="15" customHeight="1">
      <c r="B16" s="13">
        <v>101</v>
      </c>
      <c r="C16" s="14" t="s">
        <v>21</v>
      </c>
      <c r="D16" s="45">
        <v>1</v>
      </c>
      <c r="E16" s="45">
        <v>4</v>
      </c>
      <c r="F16" s="46">
        <v>5</v>
      </c>
      <c r="G16" s="46"/>
      <c r="H16" s="47">
        <f>(2*1*2)</f>
        <v>4</v>
      </c>
      <c r="I16" s="46">
        <f>(D16*E16*F16)-H16</f>
        <v>16</v>
      </c>
      <c r="J16" s="48"/>
      <c r="K16" s="54" t="s">
        <v>12</v>
      </c>
    </row>
    <row r="17" spans="2:11" ht="15" customHeight="1">
      <c r="B17" s="13">
        <v>103</v>
      </c>
      <c r="C17" s="16" t="s">
        <v>22</v>
      </c>
      <c r="D17" s="46">
        <v>1</v>
      </c>
      <c r="E17" s="46">
        <v>2.4</v>
      </c>
      <c r="F17" s="46">
        <v>3.2</v>
      </c>
      <c r="G17" s="46"/>
      <c r="H17" s="47">
        <f>(2*1*1)</f>
        <v>2</v>
      </c>
      <c r="I17" s="46">
        <f>(D17*E17*F17)-H17</f>
        <v>5.68</v>
      </c>
      <c r="J17" s="51"/>
      <c r="K17" s="54" t="s">
        <v>12</v>
      </c>
    </row>
    <row r="18" spans="2:11" ht="15" customHeight="1">
      <c r="B18" s="13">
        <v>204</v>
      </c>
      <c r="C18" s="16" t="s">
        <v>23</v>
      </c>
      <c r="D18" s="46">
        <v>1</v>
      </c>
      <c r="E18" s="46">
        <v>2.5</v>
      </c>
      <c r="F18" s="46">
        <v>4</v>
      </c>
      <c r="G18" s="46"/>
      <c r="H18" s="47">
        <f>(1*1*2)</f>
        <v>2</v>
      </c>
      <c r="I18" s="46">
        <f>(D18*E18*F18)-H18</f>
        <v>8</v>
      </c>
      <c r="J18" s="51"/>
      <c r="K18" s="54" t="s">
        <v>12</v>
      </c>
    </row>
    <row r="19" spans="2:11" ht="15" customHeight="1">
      <c r="B19" s="13">
        <v>205</v>
      </c>
      <c r="C19" s="16" t="s">
        <v>24</v>
      </c>
      <c r="D19" s="46">
        <v>2</v>
      </c>
      <c r="E19" s="46">
        <v>3</v>
      </c>
      <c r="F19" s="46">
        <v>4.5</v>
      </c>
      <c r="G19" s="46"/>
      <c r="H19" s="47">
        <f>(2*1*0.5)</f>
        <v>1</v>
      </c>
      <c r="I19" s="46">
        <f>(D19*E19*F19)-H19</f>
        <v>26</v>
      </c>
      <c r="J19" s="51"/>
      <c r="K19" s="54" t="s">
        <v>12</v>
      </c>
    </row>
    <row r="20" spans="2:11" ht="15" customHeight="1">
      <c r="B20" s="13"/>
      <c r="C20" s="16"/>
      <c r="D20" s="46"/>
      <c r="E20" s="46"/>
      <c r="F20" s="46"/>
      <c r="G20" s="46"/>
      <c r="H20" s="47"/>
      <c r="I20" s="49"/>
      <c r="J20" s="52">
        <f>SUM(I16:I19)</f>
        <v>55.68</v>
      </c>
      <c r="K20" s="38" t="s">
        <v>12</v>
      </c>
    </row>
    <row r="22" spans="1:12" ht="27.75" customHeight="1">
      <c r="A22" s="24"/>
      <c r="B22" s="8"/>
      <c r="C22" s="42"/>
      <c r="D22" s="43"/>
      <c r="E22" s="43"/>
      <c r="F22" s="43"/>
      <c r="G22" s="43"/>
      <c r="H22" s="43"/>
      <c r="I22" s="44"/>
      <c r="J22" s="9"/>
      <c r="K22" s="29"/>
      <c r="L22" s="10"/>
    </row>
    <row r="23" spans="1:12" ht="15" customHeight="1">
      <c r="A23" s="24"/>
      <c r="B23" s="8" t="s">
        <v>2</v>
      </c>
      <c r="C23" s="8" t="s">
        <v>3</v>
      </c>
      <c r="D23" s="11" t="s">
        <v>4</v>
      </c>
      <c r="E23" s="11" t="s">
        <v>5</v>
      </c>
      <c r="F23" s="11" t="s">
        <v>6</v>
      </c>
      <c r="G23" s="11" t="s">
        <v>7</v>
      </c>
      <c r="H23" s="11" t="s">
        <v>8</v>
      </c>
      <c r="I23" s="11" t="s">
        <v>9</v>
      </c>
      <c r="J23" s="25" t="s">
        <v>17</v>
      </c>
      <c r="K23" s="11" t="s">
        <v>18</v>
      </c>
      <c r="L23" s="12"/>
    </row>
    <row r="24" spans="2:11" ht="15" customHeight="1">
      <c r="B24" s="13"/>
      <c r="C24" s="14"/>
      <c r="D24" s="45"/>
      <c r="E24" s="45"/>
      <c r="F24" s="46"/>
      <c r="G24" s="46"/>
      <c r="H24" s="47"/>
      <c r="I24" s="46"/>
      <c r="J24" s="48"/>
      <c r="K24" s="54"/>
    </row>
    <row r="25" spans="2:11" ht="15" customHeight="1">
      <c r="B25" s="13"/>
      <c r="C25" s="16"/>
      <c r="D25" s="46"/>
      <c r="E25" s="46"/>
      <c r="F25" s="46"/>
      <c r="G25" s="46"/>
      <c r="H25" s="47"/>
      <c r="I25" s="46"/>
      <c r="J25" s="51"/>
      <c r="K25" s="54"/>
    </row>
    <row r="26" spans="2:11" ht="15" customHeight="1">
      <c r="B26" s="13"/>
      <c r="C26" s="16"/>
      <c r="D26" s="46"/>
      <c r="E26" s="46"/>
      <c r="F26" s="46"/>
      <c r="G26" s="46"/>
      <c r="H26" s="47"/>
      <c r="I26" s="46"/>
      <c r="J26" s="51"/>
      <c r="K26" s="54"/>
    </row>
    <row r="27" spans="2:11" ht="15" customHeight="1">
      <c r="B27" s="13"/>
      <c r="C27" s="16"/>
      <c r="D27" s="46"/>
      <c r="E27" s="46"/>
      <c r="F27" s="46"/>
      <c r="G27" s="46"/>
      <c r="H27" s="47"/>
      <c r="I27" s="46"/>
      <c r="J27" s="51"/>
      <c r="K27" s="54"/>
    </row>
    <row r="28" spans="2:11" ht="15" customHeight="1">
      <c r="B28" s="13"/>
      <c r="C28" s="16"/>
      <c r="D28" s="46"/>
      <c r="E28" s="46"/>
      <c r="F28" s="46"/>
      <c r="G28" s="46"/>
      <c r="H28" s="47"/>
      <c r="I28" s="49"/>
      <c r="J28" s="53"/>
      <c r="K28" s="38"/>
    </row>
  </sheetData>
  <sheetProtection/>
  <mergeCells count="5">
    <mergeCell ref="B2:J2"/>
    <mergeCell ref="B3:J3"/>
    <mergeCell ref="C14:I14"/>
    <mergeCell ref="C5:K5"/>
    <mergeCell ref="C22:I22"/>
  </mergeCells>
  <printOptions/>
  <pageMargins left="0.40314960629921265" right="0.21" top="0.24314960629921262" bottom="0.3331496062992126" header="0.25" footer="0.3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Hakan Yaman</dc:creator>
  <cp:keywords/>
  <dc:description/>
  <cp:lastModifiedBy>Hakan Yaman</cp:lastModifiedBy>
  <cp:lastPrinted>2013-03-29T11:58:01Z</cp:lastPrinted>
  <dcterms:created xsi:type="dcterms:W3CDTF">2010-03-16T11:34:00Z</dcterms:created>
  <dcterms:modified xsi:type="dcterms:W3CDTF">2018-04-04T04:55:47Z</dcterms:modified>
  <cp:category/>
  <cp:version/>
  <cp:contentType/>
  <cp:contentStatus/>
</cp:coreProperties>
</file>