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2"/>
  </bookViews>
  <sheets>
    <sheet name="yoklama" sheetId="1" r:id="rId1"/>
    <sheet name="grades" sheetId="2" r:id="rId2"/>
    <sheet name="letter" sheetId="3" r:id="rId3"/>
  </sheets>
  <calcPr calcId="125725"/>
</workbook>
</file>

<file path=xl/calcChain.xml><?xml version="1.0" encoding="utf-8"?>
<calcChain xmlns="http://schemas.openxmlformats.org/spreadsheetml/2006/main">
  <c r="J63" i="3"/>
  <c r="I65"/>
  <c r="H65"/>
  <c r="G65"/>
  <c r="F65"/>
  <c r="E65"/>
  <c r="D65"/>
  <c r="I64"/>
  <c r="I66" s="1"/>
  <c r="H64"/>
  <c r="H66" s="1"/>
  <c r="G64"/>
  <c r="G66" s="1"/>
  <c r="F64"/>
  <c r="F66" s="1"/>
  <c r="E64"/>
  <c r="E66" s="1"/>
  <c r="D64"/>
  <c r="D66" s="1"/>
  <c r="J62"/>
  <c r="J48"/>
  <c r="J34"/>
  <c r="J32"/>
  <c r="J35"/>
  <c r="J29"/>
  <c r="J30"/>
  <c r="J4"/>
  <c r="J64" s="1"/>
  <c r="J66" s="1"/>
  <c r="J24"/>
  <c r="J41"/>
  <c r="J15"/>
  <c r="J8"/>
  <c r="J53"/>
  <c r="J46"/>
  <c r="J61"/>
  <c r="J5"/>
  <c r="J25"/>
  <c r="J10"/>
  <c r="J9"/>
  <c r="J26"/>
  <c r="J12"/>
  <c r="J60"/>
  <c r="J33"/>
  <c r="J36"/>
  <c r="J19"/>
  <c r="J22"/>
  <c r="J7"/>
  <c r="J27"/>
  <c r="J13"/>
  <c r="J44"/>
  <c r="J52"/>
  <c r="J16"/>
  <c r="J51"/>
  <c r="J42"/>
  <c r="J55"/>
  <c r="J18"/>
  <c r="J37"/>
  <c r="J40"/>
  <c r="J20"/>
  <c r="J31"/>
  <c r="J49"/>
  <c r="J28"/>
  <c r="J39"/>
  <c r="J47"/>
  <c r="J11"/>
  <c r="J14"/>
  <c r="J6"/>
  <c r="J17"/>
  <c r="J50"/>
  <c r="J45"/>
  <c r="J59"/>
  <c r="J43"/>
  <c r="J23"/>
  <c r="J21"/>
  <c r="J54"/>
  <c r="J58"/>
  <c r="J57"/>
  <c r="J56"/>
  <c r="J38"/>
  <c r="J4" i="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G64"/>
  <c r="G66" s="1"/>
  <c r="G65"/>
  <c r="F64"/>
  <c r="F66" s="1"/>
  <c r="F65"/>
  <c r="I64"/>
  <c r="I66" s="1"/>
  <c r="I65"/>
  <c r="E64"/>
  <c r="E66" s="1"/>
  <c r="E65"/>
  <c r="D64"/>
  <c r="D66" s="1"/>
  <c r="D65"/>
  <c r="Q63" i="1"/>
  <c r="P63"/>
  <c r="H65" i="2"/>
  <c r="H64"/>
  <c r="H66" s="1"/>
  <c r="N63" i="1"/>
  <c r="J65" i="3" l="1"/>
</calcChain>
</file>

<file path=xl/sharedStrings.xml><?xml version="1.0" encoding="utf-8"?>
<sst xmlns="http://schemas.openxmlformats.org/spreadsheetml/2006/main" count="298" uniqueCount="82">
  <si>
    <t>21461: BIL 106E, Intr to Sci&amp;Eng Comp (Fortran) Dersi İçin Öğrenci Listesi</t>
  </si>
  <si>
    <t>Ögrenci No</t>
  </si>
  <si>
    <t>Ad Soyad</t>
  </si>
  <si>
    <t>Çağla Akçe</t>
  </si>
  <si>
    <t>Ali Arif Akcaoğlu</t>
  </si>
  <si>
    <t>Gözde Bolat</t>
  </si>
  <si>
    <t>Muhammed Hanifi Alma</t>
  </si>
  <si>
    <t>Fatma Sena Durmuş</t>
  </si>
  <si>
    <t>Kübra Turgut</t>
  </si>
  <si>
    <t>Semih Kahraman</t>
  </si>
  <si>
    <t>Gülüzar Hisarcıklıoğlu</t>
  </si>
  <si>
    <t>Bora Odabaşı</t>
  </si>
  <si>
    <t>Nihal Saka</t>
  </si>
  <si>
    <t>Ayşenur Güler</t>
  </si>
  <si>
    <t>Muhammed Taha Güler</t>
  </si>
  <si>
    <t>Mehmet Sergen Aydın</t>
  </si>
  <si>
    <t>Onat Can Zeytin</t>
  </si>
  <si>
    <t>Yunus Suat</t>
  </si>
  <si>
    <t>Mustafa Öztürk</t>
  </si>
  <si>
    <t>Özgenur Karademir</t>
  </si>
  <si>
    <t>Ebru Kaplan</t>
  </si>
  <si>
    <t>Abdülkadir Ateş</t>
  </si>
  <si>
    <t>Mustafa Kasal</t>
  </si>
  <si>
    <t>Sena Ecem Yakut</t>
  </si>
  <si>
    <t>Ali Ozan Kurut</t>
  </si>
  <si>
    <t>Hümeyra Betül Akgül</t>
  </si>
  <si>
    <t>Şule Haliloğlu</t>
  </si>
  <si>
    <t>Büşra Nur Tuzcu</t>
  </si>
  <si>
    <t>İsmail Emre Kurt</t>
  </si>
  <si>
    <t>Muhammed Hurşit Aslan</t>
  </si>
  <si>
    <t>Hüseyin Dikel</t>
  </si>
  <si>
    <t>Kerem Kaya</t>
  </si>
  <si>
    <t>Muhammed Ali Tekçe</t>
  </si>
  <si>
    <t>Adnan Basri Gültekin</t>
  </si>
  <si>
    <t>Muhammed Abdurrahman Bayrak</t>
  </si>
  <si>
    <t>Mücahit Çakır</t>
  </si>
  <si>
    <t>Halil İbrahim Çelik</t>
  </si>
  <si>
    <t>Sercan Öztürk</t>
  </si>
  <si>
    <t>Safa Berk Yılmaz</t>
  </si>
  <si>
    <t>Çağrı Yüksel</t>
  </si>
  <si>
    <t>Erdal Nihat Özer</t>
  </si>
  <si>
    <t>Akın Çatak</t>
  </si>
  <si>
    <t>Beytullah Güngör</t>
  </si>
  <si>
    <t>Arif Gülbiter</t>
  </si>
  <si>
    <t>Hasan Berk Güçlü</t>
  </si>
  <si>
    <t>Emre Yaylacı</t>
  </si>
  <si>
    <t>Melihcan Başkır</t>
  </si>
  <si>
    <t>Sena Çağla Apaydın</t>
  </si>
  <si>
    <t>Mert Görkem Küpeli</t>
  </si>
  <si>
    <t>Mahmut Aslan</t>
  </si>
  <si>
    <t>Abdullah Mugahed Yahya Nassar</t>
  </si>
  <si>
    <t>Umur Hüseyin Karaoğlu</t>
  </si>
  <si>
    <t>Enes Uçar</t>
  </si>
  <si>
    <t>Ataberk Kulalar</t>
  </si>
  <si>
    <t>Emre Kara</t>
  </si>
  <si>
    <t>Burak Hoşgör</t>
  </si>
  <si>
    <t>Furkan Karamehmetoğlu</t>
  </si>
  <si>
    <t>Eren Tücar</t>
  </si>
  <si>
    <t>Resul Yıldız</t>
  </si>
  <si>
    <t>Yasin Yaşar Bayol</t>
  </si>
  <si>
    <t>Mustafa Kara</t>
  </si>
  <si>
    <t>Ensar Öztürk</t>
  </si>
  <si>
    <t>Hw1</t>
  </si>
  <si>
    <t>Hw2</t>
  </si>
  <si>
    <t>Hw3</t>
  </si>
  <si>
    <t>Hw4</t>
  </si>
  <si>
    <t>Midterm</t>
  </si>
  <si>
    <t>Final</t>
  </si>
  <si>
    <t>+</t>
  </si>
  <si>
    <t>Attendance</t>
  </si>
  <si>
    <t>Average</t>
  </si>
  <si>
    <t>Average of Attendants.</t>
  </si>
  <si>
    <t>Total</t>
  </si>
  <si>
    <t>Grade</t>
  </si>
  <si>
    <t>FF</t>
  </si>
  <si>
    <t>AA</t>
  </si>
  <si>
    <t>BA</t>
  </si>
  <si>
    <t>BB</t>
  </si>
  <si>
    <t>CB</t>
  </si>
  <si>
    <t>CC</t>
  </si>
  <si>
    <t>DC</t>
  </si>
  <si>
    <t>DD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</si>
</sst>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workbookViewId="0">
      <selection activeCell="T54" sqref="T54"/>
    </sheetView>
  </sheetViews>
  <sheetFormatPr defaultRowHeight="14.4"/>
  <cols>
    <col min="2" max="2" width="11.77734375" customWidth="1"/>
    <col min="3" max="3" width="28.6640625" bestFit="1" customWidth="1"/>
    <col min="4" max="17" width="4.77734375" customWidth="1"/>
  </cols>
  <sheetData>
    <row r="1" spans="1:17">
      <c r="B1" t="s">
        <v>0</v>
      </c>
    </row>
    <row r="3" spans="1:17">
      <c r="B3" t="s">
        <v>1</v>
      </c>
      <c r="C3" t="s">
        <v>2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  <c r="P3">
        <v>13</v>
      </c>
      <c r="Q3">
        <v>14</v>
      </c>
    </row>
    <row r="4" spans="1:17">
      <c r="A4">
        <v>1</v>
      </c>
      <c r="B4">
        <v>20110189</v>
      </c>
      <c r="C4" t="s">
        <v>3</v>
      </c>
      <c r="N4" t="s">
        <v>68</v>
      </c>
    </row>
    <row r="5" spans="1:17">
      <c r="A5">
        <v>2</v>
      </c>
      <c r="B5">
        <v>110070031</v>
      </c>
      <c r="C5" t="s">
        <v>4</v>
      </c>
    </row>
    <row r="6" spans="1:17">
      <c r="A6">
        <v>3</v>
      </c>
      <c r="B6">
        <v>110090245</v>
      </c>
      <c r="C6" t="s">
        <v>5</v>
      </c>
    </row>
    <row r="7" spans="1:17">
      <c r="A7">
        <v>4</v>
      </c>
      <c r="B7">
        <v>110100255</v>
      </c>
      <c r="C7" t="s">
        <v>6</v>
      </c>
    </row>
    <row r="8" spans="1:17">
      <c r="A8">
        <v>5</v>
      </c>
      <c r="B8">
        <v>110100272</v>
      </c>
      <c r="C8" t="s">
        <v>7</v>
      </c>
    </row>
    <row r="9" spans="1:17">
      <c r="A9">
        <v>6</v>
      </c>
      <c r="B9">
        <v>110110237</v>
      </c>
      <c r="C9" t="s">
        <v>8</v>
      </c>
      <c r="P9" t="s">
        <v>68</v>
      </c>
    </row>
    <row r="10" spans="1:17">
      <c r="A10">
        <v>7</v>
      </c>
      <c r="B10">
        <v>110120012</v>
      </c>
      <c r="C10" t="s">
        <v>9</v>
      </c>
      <c r="P10" t="s">
        <v>68</v>
      </c>
    </row>
    <row r="11" spans="1:17">
      <c r="A11">
        <v>8</v>
      </c>
      <c r="B11">
        <v>110120039</v>
      </c>
      <c r="C11" t="s">
        <v>10</v>
      </c>
    </row>
    <row r="12" spans="1:17">
      <c r="A12">
        <v>9</v>
      </c>
      <c r="B12">
        <v>110120040</v>
      </c>
      <c r="C12" t="s">
        <v>11</v>
      </c>
    </row>
    <row r="13" spans="1:17">
      <c r="A13">
        <v>10</v>
      </c>
      <c r="B13">
        <v>110120042</v>
      </c>
      <c r="C13" t="s">
        <v>12</v>
      </c>
      <c r="N13" t="s">
        <v>68</v>
      </c>
    </row>
    <row r="14" spans="1:17">
      <c r="A14">
        <v>11</v>
      </c>
      <c r="B14">
        <v>110120134</v>
      </c>
      <c r="C14" t="s">
        <v>13</v>
      </c>
    </row>
    <row r="15" spans="1:17">
      <c r="A15">
        <v>12</v>
      </c>
      <c r="B15">
        <v>110120207</v>
      </c>
      <c r="C15" t="s">
        <v>14</v>
      </c>
    </row>
    <row r="16" spans="1:17">
      <c r="A16">
        <v>13</v>
      </c>
      <c r="B16">
        <v>110120225</v>
      </c>
      <c r="C16" t="s">
        <v>15</v>
      </c>
      <c r="Q16" t="s">
        <v>68</v>
      </c>
    </row>
    <row r="17" spans="1:17">
      <c r="A17">
        <v>14</v>
      </c>
      <c r="B17">
        <v>110120235</v>
      </c>
      <c r="C17" t="s">
        <v>16</v>
      </c>
    </row>
    <row r="18" spans="1:17">
      <c r="A18">
        <v>15</v>
      </c>
      <c r="B18">
        <v>110120236</v>
      </c>
      <c r="C18" t="s">
        <v>17</v>
      </c>
      <c r="N18" t="s">
        <v>68</v>
      </c>
      <c r="P18" t="s">
        <v>68</v>
      </c>
      <c r="Q18" t="s">
        <v>68</v>
      </c>
    </row>
    <row r="19" spans="1:17">
      <c r="A19">
        <v>16</v>
      </c>
      <c r="B19">
        <v>110120903</v>
      </c>
      <c r="C19" t="s">
        <v>18</v>
      </c>
      <c r="Q19" t="s">
        <v>68</v>
      </c>
    </row>
    <row r="20" spans="1:17">
      <c r="A20">
        <v>17</v>
      </c>
      <c r="B20">
        <v>110130018</v>
      </c>
      <c r="C20" t="s">
        <v>19</v>
      </c>
    </row>
    <row r="21" spans="1:17">
      <c r="A21">
        <v>18</v>
      </c>
      <c r="B21">
        <v>110130046</v>
      </c>
      <c r="C21" t="s">
        <v>20</v>
      </c>
    </row>
    <row r="22" spans="1:17">
      <c r="A22">
        <v>19</v>
      </c>
      <c r="B22">
        <v>110140034</v>
      </c>
      <c r="C22" t="s">
        <v>21</v>
      </c>
    </row>
    <row r="23" spans="1:17">
      <c r="A23">
        <v>20</v>
      </c>
      <c r="B23">
        <v>110140203</v>
      </c>
      <c r="C23" t="s">
        <v>22</v>
      </c>
      <c r="Q23" t="s">
        <v>68</v>
      </c>
    </row>
    <row r="24" spans="1:17">
      <c r="A24">
        <v>21</v>
      </c>
      <c r="B24">
        <v>110140209</v>
      </c>
      <c r="C24" t="s">
        <v>23</v>
      </c>
      <c r="N24" t="s">
        <v>68</v>
      </c>
    </row>
    <row r="25" spans="1:17">
      <c r="A25">
        <v>22</v>
      </c>
      <c r="B25">
        <v>110140214</v>
      </c>
      <c r="C25" t="s">
        <v>24</v>
      </c>
      <c r="N25" t="s">
        <v>68</v>
      </c>
      <c r="Q25" t="s">
        <v>68</v>
      </c>
    </row>
    <row r="26" spans="1:17">
      <c r="A26">
        <v>23</v>
      </c>
      <c r="B26">
        <v>110140230</v>
      </c>
      <c r="C26" t="s">
        <v>25</v>
      </c>
    </row>
    <row r="27" spans="1:17">
      <c r="A27">
        <v>24</v>
      </c>
      <c r="B27">
        <v>110140232</v>
      </c>
      <c r="C27" t="s">
        <v>26</v>
      </c>
      <c r="N27" t="s">
        <v>68</v>
      </c>
    </row>
    <row r="28" spans="1:17">
      <c r="A28">
        <v>25</v>
      </c>
      <c r="B28">
        <v>110140704</v>
      </c>
      <c r="C28" t="s">
        <v>27</v>
      </c>
    </row>
    <row r="29" spans="1:17">
      <c r="A29">
        <v>26</v>
      </c>
      <c r="B29">
        <v>110140805</v>
      </c>
      <c r="C29" t="s">
        <v>28</v>
      </c>
    </row>
    <row r="30" spans="1:17">
      <c r="A30">
        <v>27</v>
      </c>
      <c r="B30">
        <v>110150003</v>
      </c>
      <c r="C30" t="s">
        <v>29</v>
      </c>
    </row>
    <row r="31" spans="1:17">
      <c r="A31">
        <v>28</v>
      </c>
      <c r="B31">
        <v>110150005</v>
      </c>
      <c r="C31" t="s">
        <v>30</v>
      </c>
      <c r="N31" t="s">
        <v>68</v>
      </c>
    </row>
    <row r="32" spans="1:17">
      <c r="A32">
        <v>29</v>
      </c>
      <c r="B32">
        <v>110150006</v>
      </c>
      <c r="C32" t="s">
        <v>31</v>
      </c>
    </row>
    <row r="33" spans="1:17">
      <c r="A33">
        <v>30</v>
      </c>
      <c r="B33">
        <v>110150010</v>
      </c>
      <c r="C33" t="s">
        <v>32</v>
      </c>
    </row>
    <row r="34" spans="1:17">
      <c r="A34">
        <v>31</v>
      </c>
      <c r="B34">
        <v>110150014</v>
      </c>
      <c r="C34" t="s">
        <v>33</v>
      </c>
      <c r="N34" t="s">
        <v>68</v>
      </c>
    </row>
    <row r="35" spans="1:17">
      <c r="A35">
        <v>32</v>
      </c>
      <c r="B35">
        <v>110150015</v>
      </c>
      <c r="C35" t="s">
        <v>34</v>
      </c>
      <c r="N35" t="s">
        <v>68</v>
      </c>
    </row>
    <row r="36" spans="1:17">
      <c r="A36">
        <v>33</v>
      </c>
      <c r="B36">
        <v>110150017</v>
      </c>
      <c r="C36" t="s">
        <v>35</v>
      </c>
    </row>
    <row r="37" spans="1:17">
      <c r="A37">
        <v>34</v>
      </c>
      <c r="B37">
        <v>110150020</v>
      </c>
      <c r="C37" t="s">
        <v>36</v>
      </c>
      <c r="N37" t="s">
        <v>68</v>
      </c>
      <c r="Q37" t="s">
        <v>68</v>
      </c>
    </row>
    <row r="38" spans="1:17">
      <c r="A38">
        <v>35</v>
      </c>
      <c r="B38">
        <v>110150023</v>
      </c>
      <c r="C38" t="s">
        <v>37</v>
      </c>
      <c r="N38" t="s">
        <v>68</v>
      </c>
    </row>
    <row r="39" spans="1:17">
      <c r="A39">
        <v>36</v>
      </c>
      <c r="B39">
        <v>110150028</v>
      </c>
      <c r="C39" t="s">
        <v>38</v>
      </c>
    </row>
    <row r="40" spans="1:17">
      <c r="A40">
        <v>37</v>
      </c>
      <c r="B40">
        <v>110150029</v>
      </c>
      <c r="C40" t="s">
        <v>39</v>
      </c>
    </row>
    <row r="41" spans="1:17">
      <c r="A41">
        <v>38</v>
      </c>
      <c r="B41">
        <v>110150035</v>
      </c>
      <c r="C41" t="s">
        <v>40</v>
      </c>
    </row>
    <row r="42" spans="1:17">
      <c r="A42">
        <v>39</v>
      </c>
      <c r="B42">
        <v>110150039</v>
      </c>
      <c r="C42" t="s">
        <v>41</v>
      </c>
      <c r="Q42" t="s">
        <v>68</v>
      </c>
    </row>
    <row r="43" spans="1:17">
      <c r="A43">
        <v>40</v>
      </c>
      <c r="B43">
        <v>110150042</v>
      </c>
      <c r="C43" t="s">
        <v>42</v>
      </c>
      <c r="N43" t="s">
        <v>68</v>
      </c>
    </row>
    <row r="44" spans="1:17">
      <c r="A44">
        <v>41</v>
      </c>
      <c r="B44">
        <v>110150044</v>
      </c>
      <c r="C44" t="s">
        <v>43</v>
      </c>
    </row>
    <row r="45" spans="1:17">
      <c r="A45">
        <v>42</v>
      </c>
      <c r="B45">
        <v>110150046</v>
      </c>
      <c r="C45" t="s">
        <v>44</v>
      </c>
    </row>
    <row r="46" spans="1:17">
      <c r="A46">
        <v>43</v>
      </c>
      <c r="B46">
        <v>110150047</v>
      </c>
      <c r="C46" t="s">
        <v>45</v>
      </c>
    </row>
    <row r="47" spans="1:17">
      <c r="A47">
        <v>44</v>
      </c>
      <c r="B47">
        <v>110150052</v>
      </c>
      <c r="C47" t="s">
        <v>46</v>
      </c>
      <c r="N47" t="s">
        <v>68</v>
      </c>
      <c r="P47" t="s">
        <v>68</v>
      </c>
      <c r="Q47" t="s">
        <v>68</v>
      </c>
    </row>
    <row r="48" spans="1:17">
      <c r="A48">
        <v>45</v>
      </c>
      <c r="B48">
        <v>110150212</v>
      </c>
      <c r="C48" t="s">
        <v>47</v>
      </c>
    </row>
    <row r="49" spans="1:17">
      <c r="A49">
        <v>46</v>
      </c>
      <c r="B49">
        <v>110150259</v>
      </c>
      <c r="C49" t="s">
        <v>48</v>
      </c>
    </row>
    <row r="50" spans="1:17">
      <c r="A50">
        <v>47</v>
      </c>
      <c r="B50">
        <v>110150804</v>
      </c>
      <c r="C50" t="s">
        <v>49</v>
      </c>
    </row>
    <row r="51" spans="1:17">
      <c r="A51">
        <v>48</v>
      </c>
      <c r="B51">
        <v>110150901</v>
      </c>
      <c r="C51" t="s">
        <v>50</v>
      </c>
      <c r="P51" t="s">
        <v>68</v>
      </c>
      <c r="Q51" t="s">
        <v>68</v>
      </c>
    </row>
    <row r="52" spans="1:17">
      <c r="A52">
        <v>49</v>
      </c>
      <c r="B52">
        <v>110150906</v>
      </c>
      <c r="C52" t="s">
        <v>51</v>
      </c>
      <c r="N52" t="s">
        <v>68</v>
      </c>
      <c r="P52" t="s">
        <v>68</v>
      </c>
    </row>
    <row r="53" spans="1:17">
      <c r="A53">
        <v>50</v>
      </c>
      <c r="B53">
        <v>110160026</v>
      </c>
      <c r="C53" t="s">
        <v>52</v>
      </c>
    </row>
    <row r="54" spans="1:17">
      <c r="A54">
        <v>51</v>
      </c>
      <c r="B54">
        <v>110160032</v>
      </c>
      <c r="C54" t="s">
        <v>53</v>
      </c>
    </row>
    <row r="55" spans="1:17">
      <c r="A55">
        <v>52</v>
      </c>
      <c r="B55">
        <v>110160041</v>
      </c>
      <c r="C55" t="s">
        <v>54</v>
      </c>
      <c r="N55" t="s">
        <v>68</v>
      </c>
      <c r="P55" t="s">
        <v>68</v>
      </c>
      <c r="Q55" t="s">
        <v>68</v>
      </c>
    </row>
    <row r="56" spans="1:17">
      <c r="A56">
        <v>53</v>
      </c>
      <c r="B56">
        <v>110160505</v>
      </c>
      <c r="C56" t="s">
        <v>55</v>
      </c>
    </row>
    <row r="57" spans="1:17">
      <c r="A57">
        <v>54</v>
      </c>
      <c r="B57">
        <v>110160506</v>
      </c>
      <c r="C57" t="s">
        <v>56</v>
      </c>
    </row>
    <row r="58" spans="1:17">
      <c r="A58">
        <v>55</v>
      </c>
      <c r="B58">
        <v>110160526</v>
      </c>
      <c r="C58" t="s">
        <v>57</v>
      </c>
    </row>
    <row r="59" spans="1:17">
      <c r="A59">
        <v>56</v>
      </c>
      <c r="B59">
        <v>110160532</v>
      </c>
      <c r="C59" t="s">
        <v>58</v>
      </c>
    </row>
    <row r="60" spans="1:17">
      <c r="A60">
        <v>57</v>
      </c>
      <c r="B60">
        <v>110160546</v>
      </c>
      <c r="C60" t="s">
        <v>59</v>
      </c>
    </row>
    <row r="61" spans="1:17">
      <c r="A61">
        <v>58</v>
      </c>
      <c r="B61">
        <v>110160554</v>
      </c>
      <c r="C61" t="s">
        <v>60</v>
      </c>
    </row>
    <row r="62" spans="1:17">
      <c r="A62">
        <v>59</v>
      </c>
      <c r="B62">
        <v>110160712</v>
      </c>
      <c r="C62" t="s">
        <v>61</v>
      </c>
    </row>
    <row r="63" spans="1:17">
      <c r="N63">
        <f>COUNTIF(N4:N62,"+")</f>
        <v>15</v>
      </c>
      <c r="P63">
        <f t="shared" ref="P63:Q63" si="0">COUNTIF(P4:P62,"+")</f>
        <v>7</v>
      </c>
      <c r="Q63">
        <f t="shared" si="0"/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6"/>
  <sheetViews>
    <sheetView workbookViewId="0">
      <selection activeCell="N19" sqref="N19"/>
    </sheetView>
  </sheetViews>
  <sheetFormatPr defaultRowHeight="14.4"/>
  <cols>
    <col min="2" max="2" width="11.77734375" customWidth="1"/>
    <col min="3" max="3" width="28.6640625" bestFit="1" customWidth="1"/>
    <col min="4" max="7" width="4.77734375" customWidth="1"/>
    <col min="8" max="8" width="8" customWidth="1"/>
    <col min="9" max="17" width="4.77734375" customWidth="1"/>
  </cols>
  <sheetData>
    <row r="1" spans="1:10">
      <c r="B1" t="s">
        <v>0</v>
      </c>
    </row>
    <row r="3" spans="1:10">
      <c r="B3" s="1" t="s">
        <v>1</v>
      </c>
      <c r="C3" s="1" t="s">
        <v>2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2" t="s">
        <v>72</v>
      </c>
    </row>
    <row r="4" spans="1:10">
      <c r="A4">
        <v>1</v>
      </c>
      <c r="B4" s="1">
        <v>20110189</v>
      </c>
      <c r="C4" s="1" t="s">
        <v>3</v>
      </c>
      <c r="D4" s="1"/>
      <c r="E4" s="1">
        <v>100</v>
      </c>
      <c r="F4" s="1"/>
      <c r="G4" s="1"/>
      <c r="H4" s="1">
        <v>17</v>
      </c>
      <c r="I4" s="1">
        <v>22</v>
      </c>
      <c r="J4" s="1">
        <f t="shared" ref="J4:J62" si="0">0.05*SUM(D4:G4)+0.3*H4+0.5*I4</f>
        <v>21.1</v>
      </c>
    </row>
    <row r="5" spans="1:10">
      <c r="A5">
        <v>2</v>
      </c>
      <c r="B5" s="1">
        <v>110070031</v>
      </c>
      <c r="C5" s="1" t="s">
        <v>4</v>
      </c>
      <c r="D5" s="1"/>
      <c r="E5" s="1"/>
      <c r="F5" s="1"/>
      <c r="G5" s="1"/>
      <c r="H5" s="1"/>
      <c r="I5" s="1"/>
      <c r="J5" s="1">
        <f t="shared" si="0"/>
        <v>0</v>
      </c>
    </row>
    <row r="6" spans="1:10">
      <c r="A6">
        <v>3</v>
      </c>
      <c r="B6" s="1">
        <v>110090245</v>
      </c>
      <c r="C6" s="1" t="s">
        <v>5</v>
      </c>
      <c r="D6" s="1"/>
      <c r="E6" s="1"/>
      <c r="F6" s="1"/>
      <c r="G6" s="1"/>
      <c r="H6" s="1"/>
      <c r="I6" s="1"/>
      <c r="J6" s="1">
        <f t="shared" si="0"/>
        <v>0</v>
      </c>
    </row>
    <row r="7" spans="1:10">
      <c r="A7">
        <v>4</v>
      </c>
      <c r="B7" s="1">
        <v>110100255</v>
      </c>
      <c r="C7" s="1" t="s">
        <v>6</v>
      </c>
      <c r="D7" s="1"/>
      <c r="E7" s="1"/>
      <c r="F7" s="1"/>
      <c r="G7" s="1"/>
      <c r="H7" s="1"/>
      <c r="I7" s="1"/>
      <c r="J7" s="1">
        <f t="shared" si="0"/>
        <v>0</v>
      </c>
    </row>
    <row r="8" spans="1:10">
      <c r="A8">
        <v>5</v>
      </c>
      <c r="B8" s="1">
        <v>110100272</v>
      </c>
      <c r="C8" s="1" t="s">
        <v>7</v>
      </c>
      <c r="D8" s="1">
        <v>50</v>
      </c>
      <c r="E8" s="1"/>
      <c r="F8" s="1"/>
      <c r="G8" s="1"/>
      <c r="H8" s="1"/>
      <c r="I8" s="1"/>
      <c r="J8" s="1">
        <f t="shared" si="0"/>
        <v>2.5</v>
      </c>
    </row>
    <row r="9" spans="1:10">
      <c r="A9">
        <v>6</v>
      </c>
      <c r="B9" s="1">
        <v>110110237</v>
      </c>
      <c r="C9" s="1" t="s">
        <v>8</v>
      </c>
      <c r="D9" s="1">
        <v>100</v>
      </c>
      <c r="E9" s="1">
        <v>60</v>
      </c>
      <c r="F9" s="1">
        <v>100</v>
      </c>
      <c r="G9" s="1">
        <v>100</v>
      </c>
      <c r="H9" s="1">
        <v>25</v>
      </c>
      <c r="I9" s="1">
        <v>29</v>
      </c>
      <c r="J9" s="1">
        <f t="shared" si="0"/>
        <v>40</v>
      </c>
    </row>
    <row r="10" spans="1:10">
      <c r="A10">
        <v>7</v>
      </c>
      <c r="B10" s="1">
        <v>110120012</v>
      </c>
      <c r="C10" s="1" t="s">
        <v>9</v>
      </c>
      <c r="D10" s="1">
        <v>100</v>
      </c>
      <c r="E10" s="1">
        <v>60</v>
      </c>
      <c r="F10" s="1">
        <v>100</v>
      </c>
      <c r="G10" s="1">
        <v>100</v>
      </c>
      <c r="H10" s="1">
        <v>20</v>
      </c>
      <c r="I10" s="1">
        <v>29</v>
      </c>
      <c r="J10" s="1">
        <f t="shared" si="0"/>
        <v>38.5</v>
      </c>
    </row>
    <row r="11" spans="1:10">
      <c r="A11">
        <v>8</v>
      </c>
      <c r="B11" s="1">
        <v>110120039</v>
      </c>
      <c r="C11" s="1" t="s">
        <v>10</v>
      </c>
      <c r="D11" s="1">
        <v>100</v>
      </c>
      <c r="E11" s="1">
        <v>60</v>
      </c>
      <c r="F11" s="1"/>
      <c r="G11" s="1"/>
      <c r="H11" s="1">
        <v>3</v>
      </c>
      <c r="I11" s="1">
        <v>16</v>
      </c>
      <c r="J11" s="1">
        <f t="shared" si="0"/>
        <v>16.899999999999999</v>
      </c>
    </row>
    <row r="12" spans="1:10">
      <c r="A12">
        <v>9</v>
      </c>
      <c r="B12" s="1">
        <v>110120040</v>
      </c>
      <c r="C12" s="1" t="s">
        <v>11</v>
      </c>
      <c r="D12" s="1"/>
      <c r="E12" s="1"/>
      <c r="F12" s="1"/>
      <c r="G12" s="1"/>
      <c r="H12" s="1"/>
      <c r="I12" s="1"/>
      <c r="J12" s="1">
        <f t="shared" si="0"/>
        <v>0</v>
      </c>
    </row>
    <row r="13" spans="1:10">
      <c r="A13">
        <v>10</v>
      </c>
      <c r="B13" s="1">
        <v>110120042</v>
      </c>
      <c r="C13" s="1" t="s">
        <v>12</v>
      </c>
      <c r="D13" s="1"/>
      <c r="E13" s="1"/>
      <c r="F13" s="1">
        <v>50</v>
      </c>
      <c r="G13" s="1">
        <v>50</v>
      </c>
      <c r="H13" s="1">
        <v>5</v>
      </c>
      <c r="I13" s="1">
        <v>13</v>
      </c>
      <c r="J13" s="1">
        <f t="shared" si="0"/>
        <v>13</v>
      </c>
    </row>
    <row r="14" spans="1:10">
      <c r="A14">
        <v>11</v>
      </c>
      <c r="B14" s="1">
        <v>110120134</v>
      </c>
      <c r="C14" s="1" t="s">
        <v>13</v>
      </c>
      <c r="D14" s="1"/>
      <c r="E14" s="1"/>
      <c r="F14" s="1"/>
      <c r="G14" s="1"/>
      <c r="H14" s="1">
        <v>1</v>
      </c>
      <c r="I14" s="1">
        <v>15</v>
      </c>
      <c r="J14" s="1">
        <f t="shared" si="0"/>
        <v>7.8</v>
      </c>
    </row>
    <row r="15" spans="1:10">
      <c r="A15">
        <v>12</v>
      </c>
      <c r="B15" s="1">
        <v>110120207</v>
      </c>
      <c r="C15" s="1" t="s">
        <v>14</v>
      </c>
      <c r="D15" s="1">
        <v>60</v>
      </c>
      <c r="E15" s="1"/>
      <c r="F15" s="1"/>
      <c r="G15" s="1"/>
      <c r="H15" s="1">
        <v>65</v>
      </c>
      <c r="I15" s="1">
        <v>54</v>
      </c>
      <c r="J15" s="1">
        <f t="shared" si="0"/>
        <v>49.5</v>
      </c>
    </row>
    <row r="16" spans="1:10">
      <c r="A16">
        <v>13</v>
      </c>
      <c r="B16" s="1">
        <v>110120225</v>
      </c>
      <c r="C16" s="1" t="s">
        <v>15</v>
      </c>
      <c r="D16" s="1">
        <v>60</v>
      </c>
      <c r="E16" s="1">
        <v>90</v>
      </c>
      <c r="F16" s="1">
        <v>100</v>
      </c>
      <c r="G16" s="1">
        <v>100</v>
      </c>
      <c r="H16" s="1">
        <v>33</v>
      </c>
      <c r="I16" s="1">
        <v>80</v>
      </c>
      <c r="J16" s="1">
        <f t="shared" si="0"/>
        <v>67.400000000000006</v>
      </c>
    </row>
    <row r="17" spans="1:10">
      <c r="A17">
        <v>14</v>
      </c>
      <c r="B17" s="1">
        <v>110120235</v>
      </c>
      <c r="C17" s="1" t="s">
        <v>16</v>
      </c>
      <c r="D17" s="1">
        <v>60</v>
      </c>
      <c r="E17" s="1"/>
      <c r="F17" s="1"/>
      <c r="G17" s="1">
        <v>90</v>
      </c>
      <c r="H17" s="1">
        <v>42</v>
      </c>
      <c r="I17" s="1">
        <v>68</v>
      </c>
      <c r="J17" s="1">
        <f t="shared" si="0"/>
        <v>54.1</v>
      </c>
    </row>
    <row r="18" spans="1:10">
      <c r="A18">
        <v>15</v>
      </c>
      <c r="B18" s="1">
        <v>110120236</v>
      </c>
      <c r="C18" s="1" t="s">
        <v>17</v>
      </c>
      <c r="D18" s="1">
        <v>60</v>
      </c>
      <c r="E18" s="1">
        <v>40</v>
      </c>
      <c r="F18" s="1">
        <v>100</v>
      </c>
      <c r="G18" s="1">
        <v>100</v>
      </c>
      <c r="H18" s="1">
        <v>37</v>
      </c>
      <c r="I18" s="1">
        <v>69</v>
      </c>
      <c r="J18" s="1">
        <f t="shared" si="0"/>
        <v>60.6</v>
      </c>
    </row>
    <row r="19" spans="1:10">
      <c r="A19">
        <v>16</v>
      </c>
      <c r="B19" s="1">
        <v>110120903</v>
      </c>
      <c r="C19" s="1" t="s">
        <v>18</v>
      </c>
      <c r="D19" s="1">
        <v>60</v>
      </c>
      <c r="E19" s="1"/>
      <c r="F19" s="1"/>
      <c r="G19" s="1">
        <v>90</v>
      </c>
      <c r="H19" s="1">
        <v>1</v>
      </c>
      <c r="I19" s="1">
        <v>8</v>
      </c>
      <c r="J19" s="1">
        <f t="shared" si="0"/>
        <v>11.8</v>
      </c>
    </row>
    <row r="20" spans="1:10">
      <c r="A20">
        <v>17</v>
      </c>
      <c r="B20" s="1">
        <v>110130018</v>
      </c>
      <c r="C20" s="1" t="s">
        <v>19</v>
      </c>
      <c r="D20" s="1">
        <v>100</v>
      </c>
      <c r="E20" s="1">
        <v>60</v>
      </c>
      <c r="F20" s="1"/>
      <c r="G20" s="1"/>
      <c r="H20" s="1">
        <v>25</v>
      </c>
      <c r="I20" s="1">
        <v>11</v>
      </c>
      <c r="J20" s="1">
        <f t="shared" si="0"/>
        <v>21</v>
      </c>
    </row>
    <row r="21" spans="1:10">
      <c r="A21">
        <v>18</v>
      </c>
      <c r="B21" s="1">
        <v>110130046</v>
      </c>
      <c r="C21" s="1" t="s">
        <v>20</v>
      </c>
      <c r="D21" s="1">
        <v>60</v>
      </c>
      <c r="E21" s="1">
        <v>20</v>
      </c>
      <c r="F21" s="1">
        <v>40</v>
      </c>
      <c r="G21" s="1">
        <v>100</v>
      </c>
      <c r="H21" s="1">
        <v>18</v>
      </c>
      <c r="I21" s="1">
        <v>22</v>
      </c>
      <c r="J21" s="1">
        <f t="shared" si="0"/>
        <v>27.4</v>
      </c>
    </row>
    <row r="22" spans="1:10">
      <c r="A22">
        <v>19</v>
      </c>
      <c r="B22" s="1">
        <v>110140034</v>
      </c>
      <c r="C22" s="1" t="s">
        <v>21</v>
      </c>
      <c r="D22" s="1">
        <v>50</v>
      </c>
      <c r="E22" s="1">
        <v>100</v>
      </c>
      <c r="F22" s="1"/>
      <c r="G22" s="1"/>
      <c r="H22" s="1">
        <v>3</v>
      </c>
      <c r="I22" s="1"/>
      <c r="J22" s="1">
        <f t="shared" si="0"/>
        <v>8.4</v>
      </c>
    </row>
    <row r="23" spans="1:10">
      <c r="A23">
        <v>20</v>
      </c>
      <c r="B23" s="1">
        <v>110140203</v>
      </c>
      <c r="C23" s="1" t="s">
        <v>22</v>
      </c>
      <c r="D23" s="1"/>
      <c r="E23" s="1"/>
      <c r="F23" s="1"/>
      <c r="G23" s="1">
        <v>60</v>
      </c>
      <c r="H23" s="1">
        <v>19</v>
      </c>
      <c r="I23" s="1">
        <v>34</v>
      </c>
      <c r="J23" s="1">
        <f t="shared" si="0"/>
        <v>25.7</v>
      </c>
    </row>
    <row r="24" spans="1:10">
      <c r="A24">
        <v>21</v>
      </c>
      <c r="B24" s="1">
        <v>110140209</v>
      </c>
      <c r="C24" s="1" t="s">
        <v>23</v>
      </c>
      <c r="D24" s="1">
        <v>60</v>
      </c>
      <c r="E24" s="1">
        <v>30</v>
      </c>
      <c r="F24" s="1"/>
      <c r="G24" s="1">
        <v>100</v>
      </c>
      <c r="H24" s="1">
        <v>12</v>
      </c>
      <c r="I24" s="1">
        <v>54</v>
      </c>
      <c r="J24" s="1">
        <f t="shared" si="0"/>
        <v>40.1</v>
      </c>
    </row>
    <row r="25" spans="1:10">
      <c r="A25">
        <v>22</v>
      </c>
      <c r="B25" s="1">
        <v>110140214</v>
      </c>
      <c r="C25" s="1" t="s">
        <v>24</v>
      </c>
      <c r="D25" s="1">
        <v>60</v>
      </c>
      <c r="E25" s="1">
        <v>30</v>
      </c>
      <c r="F25" s="1"/>
      <c r="G25" s="1">
        <v>60</v>
      </c>
      <c r="H25" s="1">
        <v>18</v>
      </c>
      <c r="I25" s="1">
        <v>16</v>
      </c>
      <c r="J25" s="1">
        <f t="shared" si="0"/>
        <v>20.9</v>
      </c>
    </row>
    <row r="26" spans="1:10">
      <c r="A26">
        <v>23</v>
      </c>
      <c r="B26" s="1">
        <v>110140230</v>
      </c>
      <c r="C26" s="1" t="s">
        <v>25</v>
      </c>
      <c r="D26" s="1">
        <v>60</v>
      </c>
      <c r="E26" s="1">
        <v>60</v>
      </c>
      <c r="F26" s="1">
        <v>40</v>
      </c>
      <c r="G26" s="1">
        <v>100</v>
      </c>
      <c r="H26" s="1">
        <v>3</v>
      </c>
      <c r="I26" s="1">
        <v>16</v>
      </c>
      <c r="J26" s="1">
        <f t="shared" si="0"/>
        <v>21.9</v>
      </c>
    </row>
    <row r="27" spans="1:10">
      <c r="A27">
        <v>24</v>
      </c>
      <c r="B27" s="1">
        <v>110140232</v>
      </c>
      <c r="C27" s="1" t="s">
        <v>26</v>
      </c>
      <c r="D27" s="1">
        <v>60</v>
      </c>
      <c r="E27" s="1">
        <v>30</v>
      </c>
      <c r="F27" s="1">
        <v>40</v>
      </c>
      <c r="G27" s="1">
        <v>100</v>
      </c>
      <c r="H27" s="1">
        <v>31</v>
      </c>
      <c r="I27" s="1">
        <v>49</v>
      </c>
      <c r="J27" s="1">
        <f t="shared" si="0"/>
        <v>45.3</v>
      </c>
    </row>
    <row r="28" spans="1:10">
      <c r="A28">
        <v>25</v>
      </c>
      <c r="B28" s="1">
        <v>110140704</v>
      </c>
      <c r="C28" s="1" t="s">
        <v>27</v>
      </c>
      <c r="D28" s="1"/>
      <c r="E28" s="1"/>
      <c r="F28" s="1"/>
      <c r="G28" s="1"/>
      <c r="H28" s="1">
        <v>3</v>
      </c>
      <c r="I28" s="1">
        <v>2</v>
      </c>
      <c r="J28" s="1">
        <f t="shared" si="0"/>
        <v>1.9</v>
      </c>
    </row>
    <row r="29" spans="1:10">
      <c r="A29">
        <v>26</v>
      </c>
      <c r="B29" s="1">
        <v>110140805</v>
      </c>
      <c r="C29" s="1" t="s">
        <v>28</v>
      </c>
      <c r="D29" s="1"/>
      <c r="E29" s="1"/>
      <c r="F29" s="1"/>
      <c r="G29" s="1"/>
      <c r="H29" s="1">
        <v>6</v>
      </c>
      <c r="I29" s="1">
        <v>33</v>
      </c>
      <c r="J29" s="1">
        <f t="shared" si="0"/>
        <v>18.3</v>
      </c>
    </row>
    <row r="30" spans="1:10">
      <c r="A30">
        <v>27</v>
      </c>
      <c r="B30" s="1">
        <v>110150003</v>
      </c>
      <c r="C30" s="1" t="s">
        <v>29</v>
      </c>
      <c r="D30" s="1"/>
      <c r="E30" s="1"/>
      <c r="F30" s="1"/>
      <c r="G30" s="1"/>
      <c r="H30" s="1">
        <v>7</v>
      </c>
      <c r="I30" s="1">
        <v>10</v>
      </c>
      <c r="J30" s="1">
        <f t="shared" si="0"/>
        <v>7.1</v>
      </c>
    </row>
    <row r="31" spans="1:10">
      <c r="A31">
        <v>28</v>
      </c>
      <c r="B31" s="1">
        <v>110150005</v>
      </c>
      <c r="C31" s="1" t="s">
        <v>30</v>
      </c>
      <c r="D31" s="1">
        <v>100</v>
      </c>
      <c r="E31" s="1">
        <v>80</v>
      </c>
      <c r="F31" s="1">
        <v>100</v>
      </c>
      <c r="G31" s="1">
        <v>100</v>
      </c>
      <c r="H31" s="1">
        <v>26</v>
      </c>
      <c r="I31" s="1">
        <v>47</v>
      </c>
      <c r="J31" s="1">
        <f t="shared" si="0"/>
        <v>50.3</v>
      </c>
    </row>
    <row r="32" spans="1:10">
      <c r="A32">
        <v>29</v>
      </c>
      <c r="B32" s="1">
        <v>110150006</v>
      </c>
      <c r="C32" s="1" t="s">
        <v>31</v>
      </c>
      <c r="D32" s="1">
        <v>60</v>
      </c>
      <c r="E32" s="1"/>
      <c r="F32" s="1"/>
      <c r="G32" s="1"/>
      <c r="H32" s="1"/>
      <c r="I32" s="1"/>
      <c r="J32" s="1">
        <f t="shared" si="0"/>
        <v>3</v>
      </c>
    </row>
    <row r="33" spans="1:10">
      <c r="A33">
        <v>30</v>
      </c>
      <c r="B33" s="1">
        <v>110150010</v>
      </c>
      <c r="C33" s="1" t="s">
        <v>32</v>
      </c>
      <c r="D33" s="1">
        <v>60</v>
      </c>
      <c r="E33" s="1"/>
      <c r="F33" s="1"/>
      <c r="G33" s="1">
        <v>100</v>
      </c>
      <c r="H33" s="1">
        <v>10</v>
      </c>
      <c r="I33" s="1">
        <v>6</v>
      </c>
      <c r="J33" s="1">
        <f t="shared" si="0"/>
        <v>14</v>
      </c>
    </row>
    <row r="34" spans="1:10">
      <c r="A34">
        <v>31</v>
      </c>
      <c r="B34" s="1">
        <v>110150014</v>
      </c>
      <c r="C34" s="1" t="s">
        <v>33</v>
      </c>
      <c r="D34" s="1">
        <v>60</v>
      </c>
      <c r="E34" s="1">
        <v>90</v>
      </c>
      <c r="F34" s="1">
        <v>50</v>
      </c>
      <c r="G34" s="1">
        <v>90</v>
      </c>
      <c r="H34" s="1">
        <v>36</v>
      </c>
      <c r="I34" s="1">
        <v>58</v>
      </c>
      <c r="J34" s="1">
        <f t="shared" si="0"/>
        <v>54.3</v>
      </c>
    </row>
    <row r="35" spans="1:10">
      <c r="A35">
        <v>32</v>
      </c>
      <c r="B35" s="1">
        <v>110150015</v>
      </c>
      <c r="C35" s="1" t="s">
        <v>34</v>
      </c>
      <c r="D35" s="1">
        <v>100</v>
      </c>
      <c r="E35" s="1">
        <v>100</v>
      </c>
      <c r="F35" s="1">
        <v>100</v>
      </c>
      <c r="G35" s="1">
        <v>90</v>
      </c>
      <c r="H35" s="1">
        <v>28</v>
      </c>
      <c r="I35" s="1"/>
      <c r="J35" s="1">
        <f t="shared" si="0"/>
        <v>27.9</v>
      </c>
    </row>
    <row r="36" spans="1:10">
      <c r="A36">
        <v>33</v>
      </c>
      <c r="B36" s="1">
        <v>110150017</v>
      </c>
      <c r="C36" s="1" t="s">
        <v>35</v>
      </c>
      <c r="D36" s="1">
        <v>100</v>
      </c>
      <c r="E36" s="1">
        <v>100</v>
      </c>
      <c r="F36" s="1">
        <v>90</v>
      </c>
      <c r="G36" s="1">
        <v>100</v>
      </c>
      <c r="H36" s="1">
        <v>23</v>
      </c>
      <c r="I36" s="1">
        <v>77</v>
      </c>
      <c r="J36" s="1">
        <f t="shared" si="0"/>
        <v>64.900000000000006</v>
      </c>
    </row>
    <row r="37" spans="1:10">
      <c r="A37">
        <v>34</v>
      </c>
      <c r="B37" s="1">
        <v>110150020</v>
      </c>
      <c r="C37" s="1" t="s">
        <v>36</v>
      </c>
      <c r="D37" s="1">
        <v>100</v>
      </c>
      <c r="E37" s="1">
        <v>100</v>
      </c>
      <c r="F37" s="1">
        <v>90</v>
      </c>
      <c r="G37" s="1">
        <v>100</v>
      </c>
      <c r="H37" s="1">
        <v>16</v>
      </c>
      <c r="I37" s="1">
        <v>29</v>
      </c>
      <c r="J37" s="1">
        <f t="shared" si="0"/>
        <v>38.799999999999997</v>
      </c>
    </row>
    <row r="38" spans="1:10">
      <c r="A38">
        <v>35</v>
      </c>
      <c r="B38" s="1">
        <v>110150023</v>
      </c>
      <c r="C38" s="1" t="s">
        <v>37</v>
      </c>
      <c r="D38" s="1">
        <v>60</v>
      </c>
      <c r="E38" s="1">
        <v>100</v>
      </c>
      <c r="F38" s="1">
        <v>100</v>
      </c>
      <c r="G38" s="1">
        <v>60</v>
      </c>
      <c r="H38" s="1">
        <v>24</v>
      </c>
      <c r="I38" s="1">
        <v>43</v>
      </c>
      <c r="J38" s="1">
        <f t="shared" si="0"/>
        <v>44.7</v>
      </c>
    </row>
    <row r="39" spans="1:10">
      <c r="A39">
        <v>36</v>
      </c>
      <c r="B39" s="1">
        <v>110150028</v>
      </c>
      <c r="C39" s="1" t="s">
        <v>38</v>
      </c>
      <c r="D39" s="1">
        <v>100</v>
      </c>
      <c r="E39" s="1"/>
      <c r="F39" s="1">
        <v>50</v>
      </c>
      <c r="G39" s="1">
        <v>90</v>
      </c>
      <c r="H39" s="1">
        <v>1</v>
      </c>
      <c r="I39" s="1">
        <v>21</v>
      </c>
      <c r="J39" s="1">
        <f t="shared" si="0"/>
        <v>22.8</v>
      </c>
    </row>
    <row r="40" spans="1:10">
      <c r="A40">
        <v>37</v>
      </c>
      <c r="B40" s="1">
        <v>110150029</v>
      </c>
      <c r="C40" s="1" t="s">
        <v>39</v>
      </c>
      <c r="D40" s="1">
        <v>40</v>
      </c>
      <c r="E40" s="1">
        <v>60</v>
      </c>
      <c r="F40" s="1">
        <v>90</v>
      </c>
      <c r="G40" s="1"/>
      <c r="H40" s="1">
        <v>13</v>
      </c>
      <c r="I40" s="1">
        <v>24</v>
      </c>
      <c r="J40" s="1">
        <f t="shared" si="0"/>
        <v>25.4</v>
      </c>
    </row>
    <row r="41" spans="1:10">
      <c r="A41">
        <v>38</v>
      </c>
      <c r="B41" s="1">
        <v>110150035</v>
      </c>
      <c r="C41" s="1" t="s">
        <v>40</v>
      </c>
      <c r="D41" s="1"/>
      <c r="E41" s="1"/>
      <c r="F41" s="1"/>
      <c r="G41" s="1"/>
      <c r="H41" s="1"/>
      <c r="I41" s="1"/>
      <c r="J41" s="1">
        <f t="shared" si="0"/>
        <v>0</v>
      </c>
    </row>
    <row r="42" spans="1:10">
      <c r="A42">
        <v>39</v>
      </c>
      <c r="B42" s="1">
        <v>110150039</v>
      </c>
      <c r="C42" s="1" t="s">
        <v>41</v>
      </c>
      <c r="D42" s="1">
        <v>100</v>
      </c>
      <c r="E42" s="1"/>
      <c r="F42" s="1">
        <v>90</v>
      </c>
      <c r="G42" s="1">
        <v>100</v>
      </c>
      <c r="H42" s="1">
        <v>34</v>
      </c>
      <c r="I42" s="1">
        <v>63</v>
      </c>
      <c r="J42" s="1">
        <f t="shared" si="0"/>
        <v>56.2</v>
      </c>
    </row>
    <row r="43" spans="1:10">
      <c r="A43">
        <v>40</v>
      </c>
      <c r="B43" s="1">
        <v>110150042</v>
      </c>
      <c r="C43" s="1" t="s">
        <v>42</v>
      </c>
      <c r="D43" s="1">
        <v>90</v>
      </c>
      <c r="E43" s="1">
        <v>100</v>
      </c>
      <c r="F43" s="1">
        <v>90</v>
      </c>
      <c r="G43" s="1"/>
      <c r="H43" s="1">
        <v>20</v>
      </c>
      <c r="I43" s="1">
        <v>18</v>
      </c>
      <c r="J43" s="1">
        <f t="shared" si="0"/>
        <v>29</v>
      </c>
    </row>
    <row r="44" spans="1:10">
      <c r="A44">
        <v>41</v>
      </c>
      <c r="B44" s="1">
        <v>110150044</v>
      </c>
      <c r="C44" s="1" t="s">
        <v>43</v>
      </c>
      <c r="D44" s="1">
        <v>100</v>
      </c>
      <c r="E44" s="1">
        <v>100</v>
      </c>
      <c r="F44" s="1"/>
      <c r="G44" s="1">
        <v>100</v>
      </c>
      <c r="H44" s="1">
        <v>56</v>
      </c>
      <c r="I44" s="1">
        <v>59</v>
      </c>
      <c r="J44" s="1">
        <f t="shared" si="0"/>
        <v>61.3</v>
      </c>
    </row>
    <row r="45" spans="1:10">
      <c r="A45">
        <v>42</v>
      </c>
      <c r="B45" s="1">
        <v>110150046</v>
      </c>
      <c r="C45" s="1" t="s">
        <v>44</v>
      </c>
      <c r="D45" s="1">
        <v>100</v>
      </c>
      <c r="E45" s="1">
        <v>100</v>
      </c>
      <c r="F45" s="1">
        <v>90</v>
      </c>
      <c r="G45" s="1">
        <v>60</v>
      </c>
      <c r="H45" s="1">
        <v>29</v>
      </c>
      <c r="I45" s="1">
        <v>70</v>
      </c>
      <c r="J45" s="1">
        <f t="shared" si="0"/>
        <v>61.2</v>
      </c>
    </row>
    <row r="46" spans="1:10">
      <c r="A46">
        <v>43</v>
      </c>
      <c r="B46" s="1">
        <v>110150047</v>
      </c>
      <c r="C46" s="1" t="s">
        <v>45</v>
      </c>
      <c r="D46" s="1">
        <v>100</v>
      </c>
      <c r="E46" s="1">
        <v>100</v>
      </c>
      <c r="F46" s="1"/>
      <c r="G46" s="1"/>
      <c r="H46" s="1">
        <v>12</v>
      </c>
      <c r="I46" s="1">
        <v>32</v>
      </c>
      <c r="J46" s="1">
        <f t="shared" si="0"/>
        <v>29.6</v>
      </c>
    </row>
    <row r="47" spans="1:10">
      <c r="A47">
        <v>44</v>
      </c>
      <c r="B47" s="1">
        <v>110150052</v>
      </c>
      <c r="C47" s="1" t="s">
        <v>46</v>
      </c>
      <c r="D47" s="1">
        <v>100</v>
      </c>
      <c r="E47" s="1">
        <v>100</v>
      </c>
      <c r="F47" s="1">
        <v>100</v>
      </c>
      <c r="G47" s="1">
        <v>100</v>
      </c>
      <c r="H47" s="1">
        <v>60</v>
      </c>
      <c r="I47" s="1">
        <v>77</v>
      </c>
      <c r="J47" s="1">
        <f t="shared" si="0"/>
        <v>76.5</v>
      </c>
    </row>
    <row r="48" spans="1:10">
      <c r="A48">
        <v>45</v>
      </c>
      <c r="B48" s="1">
        <v>110150212</v>
      </c>
      <c r="C48" s="1" t="s">
        <v>47</v>
      </c>
      <c r="D48" s="1"/>
      <c r="E48" s="1"/>
      <c r="F48" s="1"/>
      <c r="G48" s="1"/>
      <c r="H48" s="1"/>
      <c r="I48" s="1"/>
      <c r="J48" s="1">
        <f t="shared" si="0"/>
        <v>0</v>
      </c>
    </row>
    <row r="49" spans="1:10">
      <c r="A49">
        <v>46</v>
      </c>
      <c r="B49" s="1">
        <v>110150259</v>
      </c>
      <c r="C49" s="1" t="s">
        <v>48</v>
      </c>
      <c r="D49" s="1">
        <v>100</v>
      </c>
      <c r="E49" s="1"/>
      <c r="F49" s="1"/>
      <c r="G49" s="1"/>
      <c r="H49" s="1">
        <v>25</v>
      </c>
      <c r="I49" s="1"/>
      <c r="J49" s="1">
        <f t="shared" si="0"/>
        <v>12.5</v>
      </c>
    </row>
    <row r="50" spans="1:10">
      <c r="A50">
        <v>47</v>
      </c>
      <c r="B50" s="1">
        <v>110150804</v>
      </c>
      <c r="C50" s="1" t="s">
        <v>49</v>
      </c>
      <c r="D50" s="1">
        <v>40</v>
      </c>
      <c r="E50" s="1"/>
      <c r="F50" s="1"/>
      <c r="G50" s="1"/>
      <c r="H50" s="1">
        <v>3</v>
      </c>
      <c r="I50" s="1"/>
      <c r="J50" s="1">
        <f t="shared" si="0"/>
        <v>2.9</v>
      </c>
    </row>
    <row r="51" spans="1:10">
      <c r="A51">
        <v>48</v>
      </c>
      <c r="B51" s="1">
        <v>110150901</v>
      </c>
      <c r="C51" s="1" t="s">
        <v>50</v>
      </c>
      <c r="D51" s="1">
        <v>100</v>
      </c>
      <c r="E51" s="1">
        <v>100</v>
      </c>
      <c r="F51" s="1">
        <v>100</v>
      </c>
      <c r="G51" s="1">
        <v>100</v>
      </c>
      <c r="H51" s="1">
        <v>37</v>
      </c>
      <c r="I51" s="1">
        <v>65</v>
      </c>
      <c r="J51" s="1">
        <f t="shared" si="0"/>
        <v>63.6</v>
      </c>
    </row>
    <row r="52" spans="1:10">
      <c r="A52">
        <v>49</v>
      </c>
      <c r="B52" s="1">
        <v>110150906</v>
      </c>
      <c r="C52" s="1" t="s">
        <v>51</v>
      </c>
      <c r="D52" s="1">
        <v>60</v>
      </c>
      <c r="E52" s="1">
        <v>100</v>
      </c>
      <c r="F52" s="1">
        <v>100</v>
      </c>
      <c r="G52" s="1">
        <v>100</v>
      </c>
      <c r="H52" s="1">
        <v>29</v>
      </c>
      <c r="I52" s="1">
        <v>50</v>
      </c>
      <c r="J52" s="1">
        <f t="shared" si="0"/>
        <v>51.7</v>
      </c>
    </row>
    <row r="53" spans="1:10">
      <c r="A53">
        <v>50</v>
      </c>
      <c r="B53" s="1">
        <v>110160026</v>
      </c>
      <c r="C53" s="1" t="s">
        <v>52</v>
      </c>
      <c r="D53" s="1">
        <v>100</v>
      </c>
      <c r="E53" s="1"/>
      <c r="F53" s="1">
        <v>90</v>
      </c>
      <c r="G53" s="1"/>
      <c r="H53" s="1">
        <v>8</v>
      </c>
      <c r="I53" s="1">
        <v>13</v>
      </c>
      <c r="J53" s="1">
        <f t="shared" si="0"/>
        <v>18.399999999999999</v>
      </c>
    </row>
    <row r="54" spans="1:10">
      <c r="A54">
        <v>51</v>
      </c>
      <c r="B54" s="1">
        <v>110160032</v>
      </c>
      <c r="C54" s="1" t="s">
        <v>53</v>
      </c>
      <c r="D54" s="1"/>
      <c r="E54" s="1">
        <v>90</v>
      </c>
      <c r="F54" s="1">
        <v>100</v>
      </c>
      <c r="G54" s="1">
        <v>100</v>
      </c>
      <c r="H54" s="1">
        <v>11</v>
      </c>
      <c r="I54" s="1">
        <v>27</v>
      </c>
      <c r="J54" s="1">
        <f t="shared" si="0"/>
        <v>31.3</v>
      </c>
    </row>
    <row r="55" spans="1:10">
      <c r="A55">
        <v>52</v>
      </c>
      <c r="B55" s="1">
        <v>110160041</v>
      </c>
      <c r="C55" s="1" t="s">
        <v>54</v>
      </c>
      <c r="D55" s="1">
        <v>100</v>
      </c>
      <c r="E55" s="1">
        <v>90</v>
      </c>
      <c r="F55" s="1">
        <v>100</v>
      </c>
      <c r="G55" s="1">
        <v>100</v>
      </c>
      <c r="H55" s="1">
        <v>61</v>
      </c>
      <c r="I55" s="1">
        <v>100</v>
      </c>
      <c r="J55" s="1">
        <f t="shared" si="0"/>
        <v>87.8</v>
      </c>
    </row>
    <row r="56" spans="1:10">
      <c r="A56">
        <v>53</v>
      </c>
      <c r="B56" s="1">
        <v>110160505</v>
      </c>
      <c r="C56" s="1" t="s">
        <v>55</v>
      </c>
      <c r="D56" s="1">
        <v>100</v>
      </c>
      <c r="E56" s="1">
        <v>90</v>
      </c>
      <c r="F56" s="1">
        <v>90</v>
      </c>
      <c r="G56" s="1"/>
      <c r="H56" s="1">
        <v>12</v>
      </c>
      <c r="I56" s="1">
        <v>17</v>
      </c>
      <c r="J56" s="1">
        <f t="shared" si="0"/>
        <v>26.1</v>
      </c>
    </row>
    <row r="57" spans="1:10">
      <c r="A57">
        <v>54</v>
      </c>
      <c r="B57" s="1">
        <v>110160506</v>
      </c>
      <c r="C57" s="1" t="s">
        <v>56</v>
      </c>
      <c r="D57" s="1">
        <v>100</v>
      </c>
      <c r="E57" s="1">
        <v>60</v>
      </c>
      <c r="F57" s="1">
        <v>90</v>
      </c>
      <c r="G57" s="1">
        <v>90</v>
      </c>
      <c r="H57" s="1">
        <v>33</v>
      </c>
      <c r="I57" s="1"/>
      <c r="J57" s="1">
        <f t="shared" si="0"/>
        <v>26.9</v>
      </c>
    </row>
    <row r="58" spans="1:10">
      <c r="A58">
        <v>55</v>
      </c>
      <c r="B58" s="1">
        <v>110160526</v>
      </c>
      <c r="C58" s="1" t="s">
        <v>57</v>
      </c>
      <c r="D58" s="1">
        <v>100</v>
      </c>
      <c r="E58" s="1">
        <v>90</v>
      </c>
      <c r="F58" s="1"/>
      <c r="G58" s="1"/>
      <c r="H58" s="1">
        <v>8</v>
      </c>
      <c r="I58" s="1">
        <v>26</v>
      </c>
      <c r="J58" s="1">
        <f t="shared" si="0"/>
        <v>24.9</v>
      </c>
    </row>
    <row r="59" spans="1:10">
      <c r="A59">
        <v>56</v>
      </c>
      <c r="B59" s="1">
        <v>110160532</v>
      </c>
      <c r="C59" s="1" t="s">
        <v>58</v>
      </c>
      <c r="D59" s="1">
        <v>100</v>
      </c>
      <c r="E59" s="1">
        <v>60</v>
      </c>
      <c r="F59" s="1">
        <v>90</v>
      </c>
      <c r="G59" s="1"/>
      <c r="H59" s="1">
        <v>12</v>
      </c>
      <c r="I59" s="1">
        <v>19</v>
      </c>
      <c r="J59" s="1">
        <f t="shared" si="0"/>
        <v>25.6</v>
      </c>
    </row>
    <row r="60" spans="1:10">
      <c r="A60">
        <v>57</v>
      </c>
      <c r="B60" s="1">
        <v>110160546</v>
      </c>
      <c r="C60" s="1" t="s">
        <v>59</v>
      </c>
      <c r="D60" s="1">
        <v>90</v>
      </c>
      <c r="E60" s="1">
        <v>90</v>
      </c>
      <c r="F60" s="1">
        <v>90</v>
      </c>
      <c r="G60" s="1"/>
      <c r="H60" s="1">
        <v>10</v>
      </c>
      <c r="I60" s="1">
        <v>17</v>
      </c>
      <c r="J60" s="1">
        <f t="shared" si="0"/>
        <v>25</v>
      </c>
    </row>
    <row r="61" spans="1:10">
      <c r="A61">
        <v>58</v>
      </c>
      <c r="B61" s="1">
        <v>110160554</v>
      </c>
      <c r="C61" s="1" t="s">
        <v>60</v>
      </c>
      <c r="D61" s="1">
        <v>90</v>
      </c>
      <c r="E61" s="1">
        <v>90</v>
      </c>
      <c r="F61" s="1"/>
      <c r="G61" s="1"/>
      <c r="H61" s="1"/>
      <c r="I61" s="1"/>
      <c r="J61" s="1">
        <f t="shared" si="0"/>
        <v>9</v>
      </c>
    </row>
    <row r="62" spans="1:10">
      <c r="A62">
        <v>59</v>
      </c>
      <c r="B62" s="1">
        <v>110160712</v>
      </c>
      <c r="C62" s="1" t="s">
        <v>61</v>
      </c>
      <c r="D62" s="1"/>
      <c r="E62" s="1"/>
      <c r="F62" s="1"/>
      <c r="G62" s="1"/>
      <c r="H62" s="1"/>
      <c r="I62" s="1"/>
      <c r="J62" s="1">
        <f t="shared" si="0"/>
        <v>0</v>
      </c>
    </row>
    <row r="63" spans="1:10">
      <c r="D63" s="3">
        <v>100</v>
      </c>
      <c r="E63" s="3">
        <v>100</v>
      </c>
      <c r="F63">
        <v>100</v>
      </c>
      <c r="G63">
        <v>100</v>
      </c>
      <c r="H63" s="3">
        <v>100</v>
      </c>
      <c r="I63" s="3">
        <v>100</v>
      </c>
      <c r="J63">
        <f>0.05*SUM(D63:G63)+0.3*H63+0.5*I63</f>
        <v>100</v>
      </c>
    </row>
    <row r="64" spans="1:10">
      <c r="C64" t="s">
        <v>69</v>
      </c>
      <c r="D64">
        <f t="shared" ref="D64:E64" si="1">COUNTIF(D4:D62,"&gt;0")</f>
        <v>44</v>
      </c>
      <c r="E64">
        <f t="shared" si="1"/>
        <v>35</v>
      </c>
      <c r="F64">
        <f t="shared" ref="F64:G64" si="2">COUNTIF(F4:F62,"&gt;0")</f>
        <v>29</v>
      </c>
      <c r="G64">
        <f t="shared" si="2"/>
        <v>30</v>
      </c>
      <c r="H64">
        <f t="shared" ref="H64:I64" si="3">COUNTIF(H4:H62,"&gt;0")</f>
        <v>49</v>
      </c>
      <c r="I64">
        <f t="shared" si="3"/>
        <v>44</v>
      </c>
    </row>
    <row r="65" spans="3:9">
      <c r="C65" t="s">
        <v>70</v>
      </c>
      <c r="D65">
        <f t="shared" ref="D65:E65" si="4">SUM(D4:D62)/59</f>
        <v>60.16949152542373</v>
      </c>
      <c r="E65">
        <f t="shared" si="4"/>
        <v>46.271186440677965</v>
      </c>
      <c r="F65">
        <f t="shared" ref="F65:G65" si="5">SUM(F4:F62)/59</f>
        <v>41.694915254237287</v>
      </c>
      <c r="G65">
        <f t="shared" si="5"/>
        <v>46.271186440677965</v>
      </c>
      <c r="H65">
        <f>SUM(H4:H62)/59</f>
        <v>17.474576271186439</v>
      </c>
      <c r="I65">
        <f>SUM(I4:I62)/59</f>
        <v>27.254237288135592</v>
      </c>
    </row>
    <row r="66" spans="3:9">
      <c r="C66" t="s">
        <v>71</v>
      </c>
      <c r="D66">
        <f t="shared" ref="D66:E66" si="6">SUM(D4:D62)/D64</f>
        <v>80.681818181818187</v>
      </c>
      <c r="E66">
        <f t="shared" si="6"/>
        <v>78</v>
      </c>
      <c r="F66">
        <f t="shared" ref="F66:G66" si="7">SUM(F4:F62)/F64</f>
        <v>84.827586206896555</v>
      </c>
      <c r="G66">
        <f t="shared" si="7"/>
        <v>91</v>
      </c>
      <c r="H66">
        <f>SUM(H4:H62)/H64</f>
        <v>21.040816326530614</v>
      </c>
      <c r="I66">
        <f>SUM(I4:I62)/I64</f>
        <v>36.545454545454547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6"/>
  <sheetViews>
    <sheetView tabSelected="1" workbookViewId="0">
      <selection activeCell="N5" sqref="N5"/>
    </sheetView>
  </sheetViews>
  <sheetFormatPr defaultRowHeight="14.4"/>
  <cols>
    <col min="2" max="2" width="11.77734375" customWidth="1"/>
    <col min="3" max="3" width="28.6640625" bestFit="1" customWidth="1"/>
    <col min="4" max="7" width="4.77734375" customWidth="1"/>
    <col min="8" max="8" width="8" customWidth="1"/>
    <col min="9" max="10" width="4.77734375" customWidth="1"/>
    <col min="11" max="11" width="5.88671875" style="4" bestFit="1" customWidth="1"/>
    <col min="12" max="17" width="4.77734375" customWidth="1"/>
  </cols>
  <sheetData>
    <row r="1" spans="1:11">
      <c r="B1" t="s">
        <v>0</v>
      </c>
    </row>
    <row r="3" spans="1:11">
      <c r="B3" s="1" t="s">
        <v>1</v>
      </c>
      <c r="C3" s="1" t="s">
        <v>2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2" t="s">
        <v>72</v>
      </c>
      <c r="K3" s="5" t="s">
        <v>73</v>
      </c>
    </row>
    <row r="4" spans="1:11">
      <c r="A4">
        <v>1</v>
      </c>
      <c r="B4" s="1">
        <v>110160041</v>
      </c>
      <c r="C4" s="1" t="s">
        <v>54</v>
      </c>
      <c r="D4" s="1">
        <v>100</v>
      </c>
      <c r="E4" s="1">
        <v>90</v>
      </c>
      <c r="F4" s="1">
        <v>100</v>
      </c>
      <c r="G4" s="1">
        <v>100</v>
      </c>
      <c r="H4" s="1">
        <v>61</v>
      </c>
      <c r="I4" s="1">
        <v>100</v>
      </c>
      <c r="J4" s="7">
        <f t="shared" ref="J4:J35" si="0">0.05*SUM(D4:G4)+0.3*H4+0.5*I4</f>
        <v>87.8</v>
      </c>
      <c r="K4" s="6" t="s">
        <v>75</v>
      </c>
    </row>
    <row r="5" spans="1:11">
      <c r="A5">
        <v>2</v>
      </c>
      <c r="B5" s="1">
        <v>110150052</v>
      </c>
      <c r="C5" s="1" t="s">
        <v>46</v>
      </c>
      <c r="D5" s="1">
        <v>100</v>
      </c>
      <c r="E5" s="1">
        <v>100</v>
      </c>
      <c r="F5" s="1">
        <v>100</v>
      </c>
      <c r="G5" s="1">
        <v>100</v>
      </c>
      <c r="H5" s="1">
        <v>60</v>
      </c>
      <c r="I5" s="1">
        <v>77</v>
      </c>
      <c r="J5" s="7">
        <f t="shared" si="0"/>
        <v>76.5</v>
      </c>
      <c r="K5" s="6" t="s">
        <v>75</v>
      </c>
    </row>
    <row r="6" spans="1:11">
      <c r="A6">
        <v>3</v>
      </c>
      <c r="B6" s="1">
        <v>110120225</v>
      </c>
      <c r="C6" s="1" t="s">
        <v>15</v>
      </c>
      <c r="D6" s="1">
        <v>60</v>
      </c>
      <c r="E6" s="1">
        <v>90</v>
      </c>
      <c r="F6" s="1">
        <v>100</v>
      </c>
      <c r="G6" s="1">
        <v>100</v>
      </c>
      <c r="H6" s="1">
        <v>33</v>
      </c>
      <c r="I6" s="1">
        <v>80</v>
      </c>
      <c r="J6" s="7">
        <f t="shared" si="0"/>
        <v>67.400000000000006</v>
      </c>
      <c r="K6" s="6" t="s">
        <v>76</v>
      </c>
    </row>
    <row r="7" spans="1:11">
      <c r="A7">
        <v>4</v>
      </c>
      <c r="B7" s="1">
        <v>110150017</v>
      </c>
      <c r="C7" s="1" t="s">
        <v>35</v>
      </c>
      <c r="D7" s="1">
        <v>100</v>
      </c>
      <c r="E7" s="1">
        <v>100</v>
      </c>
      <c r="F7" s="1">
        <v>90</v>
      </c>
      <c r="G7" s="1">
        <v>100</v>
      </c>
      <c r="H7" s="1">
        <v>23</v>
      </c>
      <c r="I7" s="1">
        <v>77</v>
      </c>
      <c r="J7" s="7">
        <f t="shared" si="0"/>
        <v>64.900000000000006</v>
      </c>
      <c r="K7" s="6" t="s">
        <v>76</v>
      </c>
    </row>
    <row r="8" spans="1:11">
      <c r="A8">
        <v>5</v>
      </c>
      <c r="B8" s="1">
        <v>110150901</v>
      </c>
      <c r="C8" s="1" t="s">
        <v>50</v>
      </c>
      <c r="D8" s="1">
        <v>100</v>
      </c>
      <c r="E8" s="1">
        <v>100</v>
      </c>
      <c r="F8" s="1">
        <v>100</v>
      </c>
      <c r="G8" s="1">
        <v>100</v>
      </c>
      <c r="H8" s="1">
        <v>37</v>
      </c>
      <c r="I8" s="1">
        <v>65</v>
      </c>
      <c r="J8" s="7">
        <f t="shared" si="0"/>
        <v>63.6</v>
      </c>
      <c r="K8" s="6" t="s">
        <v>76</v>
      </c>
    </row>
    <row r="9" spans="1:11">
      <c r="A9">
        <v>6</v>
      </c>
      <c r="B9" s="1">
        <v>110150044</v>
      </c>
      <c r="C9" s="1" t="s">
        <v>43</v>
      </c>
      <c r="D9" s="1">
        <v>100</v>
      </c>
      <c r="E9" s="1">
        <v>100</v>
      </c>
      <c r="F9" s="1"/>
      <c r="G9" s="1">
        <v>100</v>
      </c>
      <c r="H9" s="1">
        <v>56</v>
      </c>
      <c r="I9" s="1">
        <v>59</v>
      </c>
      <c r="J9" s="7">
        <f t="shared" si="0"/>
        <v>61.3</v>
      </c>
      <c r="K9" s="6" t="s">
        <v>76</v>
      </c>
    </row>
    <row r="10" spans="1:11">
      <c r="A10">
        <v>7</v>
      </c>
      <c r="B10" s="1">
        <v>110150046</v>
      </c>
      <c r="C10" s="1" t="s">
        <v>44</v>
      </c>
      <c r="D10" s="1">
        <v>100</v>
      </c>
      <c r="E10" s="1">
        <v>100</v>
      </c>
      <c r="F10" s="1">
        <v>90</v>
      </c>
      <c r="G10" s="1">
        <v>60</v>
      </c>
      <c r="H10" s="1">
        <v>29</v>
      </c>
      <c r="I10" s="1">
        <v>70</v>
      </c>
      <c r="J10" s="7">
        <f t="shared" si="0"/>
        <v>61.2</v>
      </c>
      <c r="K10" s="6" t="s">
        <v>76</v>
      </c>
    </row>
    <row r="11" spans="1:11">
      <c r="A11">
        <v>8</v>
      </c>
      <c r="B11" s="1">
        <v>110120236</v>
      </c>
      <c r="C11" s="1" t="s">
        <v>17</v>
      </c>
      <c r="D11" s="1">
        <v>60</v>
      </c>
      <c r="E11" s="1">
        <v>40</v>
      </c>
      <c r="F11" s="1">
        <v>100</v>
      </c>
      <c r="G11" s="1">
        <v>100</v>
      </c>
      <c r="H11" s="1">
        <v>37</v>
      </c>
      <c r="I11" s="1">
        <v>69</v>
      </c>
      <c r="J11" s="7">
        <f t="shared" si="0"/>
        <v>60.6</v>
      </c>
      <c r="K11" s="6" t="s">
        <v>76</v>
      </c>
    </row>
    <row r="12" spans="1:11">
      <c r="A12">
        <v>9</v>
      </c>
      <c r="B12" s="1">
        <v>110150039</v>
      </c>
      <c r="C12" s="1" t="s">
        <v>41</v>
      </c>
      <c r="D12" s="1">
        <v>100</v>
      </c>
      <c r="E12" s="1"/>
      <c r="F12" s="1">
        <v>90</v>
      </c>
      <c r="G12" s="1">
        <v>100</v>
      </c>
      <c r="H12" s="1">
        <v>34</v>
      </c>
      <c r="I12" s="1">
        <v>63</v>
      </c>
      <c r="J12" s="7">
        <f t="shared" si="0"/>
        <v>56.2</v>
      </c>
      <c r="K12" s="6" t="s">
        <v>77</v>
      </c>
    </row>
    <row r="13" spans="1:11">
      <c r="A13">
        <v>10</v>
      </c>
      <c r="B13" s="1">
        <v>110150014</v>
      </c>
      <c r="C13" s="1" t="s">
        <v>33</v>
      </c>
      <c r="D13" s="1">
        <v>60</v>
      </c>
      <c r="E13" s="1">
        <v>90</v>
      </c>
      <c r="F13" s="1">
        <v>50</v>
      </c>
      <c r="G13" s="1">
        <v>90</v>
      </c>
      <c r="H13" s="1">
        <v>36</v>
      </c>
      <c r="I13" s="1">
        <v>58</v>
      </c>
      <c r="J13" s="7">
        <f t="shared" si="0"/>
        <v>54.3</v>
      </c>
      <c r="K13" s="6" t="s">
        <v>77</v>
      </c>
    </row>
    <row r="14" spans="1:11">
      <c r="A14">
        <v>11</v>
      </c>
      <c r="B14" s="1">
        <v>110120235</v>
      </c>
      <c r="C14" s="1" t="s">
        <v>16</v>
      </c>
      <c r="D14" s="1">
        <v>60</v>
      </c>
      <c r="E14" s="1"/>
      <c r="F14" s="1"/>
      <c r="G14" s="1">
        <v>90</v>
      </c>
      <c r="H14" s="1">
        <v>42</v>
      </c>
      <c r="I14" s="1">
        <v>68</v>
      </c>
      <c r="J14" s="7">
        <f t="shared" si="0"/>
        <v>54.1</v>
      </c>
      <c r="K14" s="6" t="s">
        <v>77</v>
      </c>
    </row>
    <row r="15" spans="1:11">
      <c r="A15">
        <v>12</v>
      </c>
      <c r="B15" s="1">
        <v>110150906</v>
      </c>
      <c r="C15" s="1" t="s">
        <v>51</v>
      </c>
      <c r="D15" s="1">
        <v>60</v>
      </c>
      <c r="E15" s="1">
        <v>100</v>
      </c>
      <c r="F15" s="1">
        <v>100</v>
      </c>
      <c r="G15" s="1">
        <v>100</v>
      </c>
      <c r="H15" s="1">
        <v>29</v>
      </c>
      <c r="I15" s="1">
        <v>50</v>
      </c>
      <c r="J15" s="7">
        <f t="shared" si="0"/>
        <v>51.7</v>
      </c>
      <c r="K15" s="6" t="s">
        <v>77</v>
      </c>
    </row>
    <row r="16" spans="1:11">
      <c r="A16">
        <v>13</v>
      </c>
      <c r="B16" s="1">
        <v>110150005</v>
      </c>
      <c r="C16" s="1" t="s">
        <v>30</v>
      </c>
      <c r="D16" s="1">
        <v>100</v>
      </c>
      <c r="E16" s="1">
        <v>80</v>
      </c>
      <c r="F16" s="1">
        <v>100</v>
      </c>
      <c r="G16" s="1">
        <v>100</v>
      </c>
      <c r="H16" s="1">
        <v>26</v>
      </c>
      <c r="I16" s="1">
        <v>47</v>
      </c>
      <c r="J16" s="7">
        <f t="shared" si="0"/>
        <v>50.3</v>
      </c>
      <c r="K16" s="6" t="s">
        <v>77</v>
      </c>
    </row>
    <row r="17" spans="1:11">
      <c r="A17">
        <v>14</v>
      </c>
      <c r="B17" s="1">
        <v>110120207</v>
      </c>
      <c r="C17" s="1" t="s">
        <v>14</v>
      </c>
      <c r="D17" s="1">
        <v>60</v>
      </c>
      <c r="E17" s="1"/>
      <c r="F17" s="1"/>
      <c r="G17" s="1"/>
      <c r="H17" s="1">
        <v>65</v>
      </c>
      <c r="I17" s="1">
        <v>54</v>
      </c>
      <c r="J17" s="7">
        <f t="shared" si="0"/>
        <v>49.5</v>
      </c>
      <c r="K17" s="6" t="s">
        <v>77</v>
      </c>
    </row>
    <row r="18" spans="1:11">
      <c r="A18">
        <v>15</v>
      </c>
      <c r="B18" s="1">
        <v>110140232</v>
      </c>
      <c r="C18" s="1" t="s">
        <v>26</v>
      </c>
      <c r="D18" s="1">
        <v>60</v>
      </c>
      <c r="E18" s="1">
        <v>30</v>
      </c>
      <c r="F18" s="1">
        <v>40</v>
      </c>
      <c r="G18" s="1">
        <v>100</v>
      </c>
      <c r="H18" s="1">
        <v>31</v>
      </c>
      <c r="I18" s="1">
        <v>49</v>
      </c>
      <c r="J18" s="7">
        <f t="shared" si="0"/>
        <v>45.3</v>
      </c>
      <c r="K18" s="6" t="s">
        <v>78</v>
      </c>
    </row>
    <row r="19" spans="1:11">
      <c r="A19">
        <v>16</v>
      </c>
      <c r="B19" s="1">
        <v>110150023</v>
      </c>
      <c r="C19" s="1" t="s">
        <v>37</v>
      </c>
      <c r="D19" s="1">
        <v>60</v>
      </c>
      <c r="E19" s="1">
        <v>100</v>
      </c>
      <c r="F19" s="1">
        <v>100</v>
      </c>
      <c r="G19" s="1">
        <v>60</v>
      </c>
      <c r="H19" s="1">
        <v>24</v>
      </c>
      <c r="I19" s="1">
        <v>43</v>
      </c>
      <c r="J19" s="7">
        <f t="shared" si="0"/>
        <v>44.7</v>
      </c>
      <c r="K19" s="6" t="s">
        <v>78</v>
      </c>
    </row>
    <row r="20" spans="1:11">
      <c r="A20">
        <v>17</v>
      </c>
      <c r="B20" s="1">
        <v>110140209</v>
      </c>
      <c r="C20" s="1" t="s">
        <v>23</v>
      </c>
      <c r="D20" s="1">
        <v>60</v>
      </c>
      <c r="E20" s="1">
        <v>30</v>
      </c>
      <c r="F20" s="1"/>
      <c r="G20" s="1">
        <v>100</v>
      </c>
      <c r="H20" s="1">
        <v>12</v>
      </c>
      <c r="I20" s="1">
        <v>54</v>
      </c>
      <c r="J20" s="7">
        <f t="shared" si="0"/>
        <v>40.1</v>
      </c>
      <c r="K20" s="6" t="s">
        <v>78</v>
      </c>
    </row>
    <row r="21" spans="1:11">
      <c r="A21">
        <v>18</v>
      </c>
      <c r="B21" s="1">
        <v>110110237</v>
      </c>
      <c r="C21" s="1" t="s">
        <v>8</v>
      </c>
      <c r="D21" s="1">
        <v>100</v>
      </c>
      <c r="E21" s="1">
        <v>60</v>
      </c>
      <c r="F21" s="1">
        <v>100</v>
      </c>
      <c r="G21" s="1">
        <v>100</v>
      </c>
      <c r="H21" s="1">
        <v>25</v>
      </c>
      <c r="I21" s="1">
        <v>29</v>
      </c>
      <c r="J21" s="7">
        <f t="shared" si="0"/>
        <v>40</v>
      </c>
      <c r="K21" s="6" t="s">
        <v>78</v>
      </c>
    </row>
    <row r="22" spans="1:11">
      <c r="A22">
        <v>19</v>
      </c>
      <c r="B22" s="1">
        <v>110150020</v>
      </c>
      <c r="C22" s="1" t="s">
        <v>36</v>
      </c>
      <c r="D22" s="1">
        <v>100</v>
      </c>
      <c r="E22" s="1">
        <v>100</v>
      </c>
      <c r="F22" s="1">
        <v>90</v>
      </c>
      <c r="G22" s="1">
        <v>100</v>
      </c>
      <c r="H22" s="1">
        <v>16</v>
      </c>
      <c r="I22" s="1">
        <v>29</v>
      </c>
      <c r="J22" s="7">
        <f t="shared" si="0"/>
        <v>38.799999999999997</v>
      </c>
      <c r="K22" s="6" t="s">
        <v>78</v>
      </c>
    </row>
    <row r="23" spans="1:11">
      <c r="A23">
        <v>20</v>
      </c>
      <c r="B23" s="1">
        <v>110120012</v>
      </c>
      <c r="C23" s="1" t="s">
        <v>9</v>
      </c>
      <c r="D23" s="1">
        <v>100</v>
      </c>
      <c r="E23" s="1">
        <v>60</v>
      </c>
      <c r="F23" s="1">
        <v>100</v>
      </c>
      <c r="G23" s="1">
        <v>100</v>
      </c>
      <c r="H23" s="1">
        <v>20</v>
      </c>
      <c r="I23" s="1">
        <v>29</v>
      </c>
      <c r="J23" s="7">
        <f t="shared" si="0"/>
        <v>38.5</v>
      </c>
      <c r="K23" s="6" t="s">
        <v>78</v>
      </c>
    </row>
    <row r="24" spans="1:11">
      <c r="A24">
        <v>21</v>
      </c>
      <c r="B24" s="1">
        <v>110160032</v>
      </c>
      <c r="C24" s="1" t="s">
        <v>53</v>
      </c>
      <c r="D24" s="1"/>
      <c r="E24" s="1">
        <v>90</v>
      </c>
      <c r="F24" s="1">
        <v>100</v>
      </c>
      <c r="G24" s="1">
        <v>100</v>
      </c>
      <c r="H24" s="1">
        <v>11</v>
      </c>
      <c r="I24" s="1">
        <v>27</v>
      </c>
      <c r="J24" s="7">
        <f t="shared" si="0"/>
        <v>31.3</v>
      </c>
      <c r="K24" s="6" t="s">
        <v>79</v>
      </c>
    </row>
    <row r="25" spans="1:11">
      <c r="A25">
        <v>22</v>
      </c>
      <c r="B25" s="1">
        <v>110150047</v>
      </c>
      <c r="C25" s="1" t="s">
        <v>45</v>
      </c>
      <c r="D25" s="1">
        <v>100</v>
      </c>
      <c r="E25" s="1">
        <v>100</v>
      </c>
      <c r="F25" s="1"/>
      <c r="G25" s="1"/>
      <c r="H25" s="1">
        <v>12</v>
      </c>
      <c r="I25" s="1">
        <v>32</v>
      </c>
      <c r="J25" s="7">
        <f t="shared" si="0"/>
        <v>29.6</v>
      </c>
      <c r="K25" s="6" t="s">
        <v>79</v>
      </c>
    </row>
    <row r="26" spans="1:11">
      <c r="A26">
        <v>23</v>
      </c>
      <c r="B26" s="1">
        <v>110150042</v>
      </c>
      <c r="C26" s="1" t="s">
        <v>42</v>
      </c>
      <c r="D26" s="1">
        <v>90</v>
      </c>
      <c r="E26" s="1">
        <v>100</v>
      </c>
      <c r="F26" s="1">
        <v>90</v>
      </c>
      <c r="G26" s="1"/>
      <c r="H26" s="1">
        <v>20</v>
      </c>
      <c r="I26" s="1">
        <v>18</v>
      </c>
      <c r="J26" s="7">
        <f t="shared" si="0"/>
        <v>29</v>
      </c>
      <c r="K26" s="6" t="s">
        <v>79</v>
      </c>
    </row>
    <row r="27" spans="1:11">
      <c r="A27">
        <v>24</v>
      </c>
      <c r="B27" s="1">
        <v>110150015</v>
      </c>
      <c r="C27" s="1" t="s">
        <v>34</v>
      </c>
      <c r="D27" s="1">
        <v>100</v>
      </c>
      <c r="E27" s="1">
        <v>100</v>
      </c>
      <c r="F27" s="1">
        <v>100</v>
      </c>
      <c r="G27" s="1">
        <v>90</v>
      </c>
      <c r="H27" s="1">
        <v>28</v>
      </c>
      <c r="I27" s="1"/>
      <c r="J27" s="7">
        <f t="shared" si="0"/>
        <v>27.9</v>
      </c>
      <c r="K27" s="6" t="s">
        <v>79</v>
      </c>
    </row>
    <row r="28" spans="1:11">
      <c r="A28">
        <v>25</v>
      </c>
      <c r="B28" s="1">
        <v>110130046</v>
      </c>
      <c r="C28" s="1" t="s">
        <v>20</v>
      </c>
      <c r="D28" s="1">
        <v>60</v>
      </c>
      <c r="E28" s="1">
        <v>20</v>
      </c>
      <c r="F28" s="1">
        <v>40</v>
      </c>
      <c r="G28" s="1">
        <v>100</v>
      </c>
      <c r="H28" s="1">
        <v>18</v>
      </c>
      <c r="I28" s="1">
        <v>22</v>
      </c>
      <c r="J28" s="7">
        <f t="shared" si="0"/>
        <v>27.4</v>
      </c>
      <c r="K28" s="6" t="s">
        <v>79</v>
      </c>
    </row>
    <row r="29" spans="1:11">
      <c r="A29">
        <v>26</v>
      </c>
      <c r="B29" s="1">
        <v>110160506</v>
      </c>
      <c r="C29" s="1" t="s">
        <v>56</v>
      </c>
      <c r="D29" s="1">
        <v>100</v>
      </c>
      <c r="E29" s="1">
        <v>60</v>
      </c>
      <c r="F29" s="1">
        <v>90</v>
      </c>
      <c r="G29" s="1">
        <v>90</v>
      </c>
      <c r="H29" s="1">
        <v>33</v>
      </c>
      <c r="I29" s="1"/>
      <c r="J29" s="7">
        <f t="shared" si="0"/>
        <v>26.9</v>
      </c>
      <c r="K29" s="6" t="s">
        <v>79</v>
      </c>
    </row>
    <row r="30" spans="1:11">
      <c r="A30">
        <v>27</v>
      </c>
      <c r="B30" s="1">
        <v>110160505</v>
      </c>
      <c r="C30" s="1" t="s">
        <v>55</v>
      </c>
      <c r="D30" s="1">
        <v>100</v>
      </c>
      <c r="E30" s="1">
        <v>90</v>
      </c>
      <c r="F30" s="1">
        <v>90</v>
      </c>
      <c r="G30" s="1"/>
      <c r="H30" s="1">
        <v>12</v>
      </c>
      <c r="I30" s="1">
        <v>17</v>
      </c>
      <c r="J30" s="7">
        <f t="shared" si="0"/>
        <v>26.1</v>
      </c>
      <c r="K30" s="6" t="s">
        <v>79</v>
      </c>
    </row>
    <row r="31" spans="1:11">
      <c r="A31">
        <v>28</v>
      </c>
      <c r="B31" s="1">
        <v>110140203</v>
      </c>
      <c r="C31" s="1" t="s">
        <v>22</v>
      </c>
      <c r="D31" s="1"/>
      <c r="E31" s="1"/>
      <c r="F31" s="1"/>
      <c r="G31" s="1">
        <v>60</v>
      </c>
      <c r="H31" s="1">
        <v>19</v>
      </c>
      <c r="I31" s="1">
        <v>34</v>
      </c>
      <c r="J31" s="7">
        <f t="shared" si="0"/>
        <v>25.7</v>
      </c>
      <c r="K31" s="6" t="s">
        <v>79</v>
      </c>
    </row>
    <row r="32" spans="1:11">
      <c r="A32">
        <v>29</v>
      </c>
      <c r="B32" s="1">
        <v>110160532</v>
      </c>
      <c r="C32" s="1" t="s">
        <v>58</v>
      </c>
      <c r="D32" s="1">
        <v>100</v>
      </c>
      <c r="E32" s="1">
        <v>60</v>
      </c>
      <c r="F32" s="1">
        <v>90</v>
      </c>
      <c r="G32" s="1"/>
      <c r="H32" s="1">
        <v>12</v>
      </c>
      <c r="I32" s="1">
        <v>19</v>
      </c>
      <c r="J32" s="7">
        <f t="shared" si="0"/>
        <v>25.6</v>
      </c>
      <c r="K32" s="6" t="s">
        <v>79</v>
      </c>
    </row>
    <row r="33" spans="1:11">
      <c r="A33">
        <v>30</v>
      </c>
      <c r="B33" s="1">
        <v>110150029</v>
      </c>
      <c r="C33" s="1" t="s">
        <v>39</v>
      </c>
      <c r="D33" s="1">
        <v>40</v>
      </c>
      <c r="E33" s="1">
        <v>60</v>
      </c>
      <c r="F33" s="1">
        <v>90</v>
      </c>
      <c r="G33" s="1"/>
      <c r="H33" s="1">
        <v>13</v>
      </c>
      <c r="I33" s="1">
        <v>24</v>
      </c>
      <c r="J33" s="7">
        <f t="shared" si="0"/>
        <v>25.4</v>
      </c>
      <c r="K33" s="6" t="s">
        <v>79</v>
      </c>
    </row>
    <row r="34" spans="1:11">
      <c r="A34">
        <v>31</v>
      </c>
      <c r="B34" s="1">
        <v>110160546</v>
      </c>
      <c r="C34" s="1" t="s">
        <v>59</v>
      </c>
      <c r="D34" s="1">
        <v>90</v>
      </c>
      <c r="E34" s="1">
        <v>90</v>
      </c>
      <c r="F34" s="1">
        <v>90</v>
      </c>
      <c r="G34" s="1"/>
      <c r="H34" s="1">
        <v>10</v>
      </c>
      <c r="I34" s="1">
        <v>17</v>
      </c>
      <c r="J34" s="7">
        <f t="shared" si="0"/>
        <v>25</v>
      </c>
      <c r="K34" s="6" t="s">
        <v>79</v>
      </c>
    </row>
    <row r="35" spans="1:11">
      <c r="A35">
        <v>32</v>
      </c>
      <c r="B35" s="1">
        <v>110160526</v>
      </c>
      <c r="C35" s="1" t="s">
        <v>57</v>
      </c>
      <c r="D35" s="1">
        <v>100</v>
      </c>
      <c r="E35" s="1">
        <v>90</v>
      </c>
      <c r="F35" s="1"/>
      <c r="G35" s="1"/>
      <c r="H35" s="1">
        <v>8</v>
      </c>
      <c r="I35" s="1">
        <v>26</v>
      </c>
      <c r="J35" s="7">
        <f t="shared" si="0"/>
        <v>24.9</v>
      </c>
      <c r="K35" s="6" t="s">
        <v>79</v>
      </c>
    </row>
    <row r="36" spans="1:11">
      <c r="A36">
        <v>33</v>
      </c>
      <c r="B36" s="1">
        <v>110150028</v>
      </c>
      <c r="C36" s="1" t="s">
        <v>38</v>
      </c>
      <c r="D36" s="1">
        <v>100</v>
      </c>
      <c r="E36" s="1"/>
      <c r="F36" s="1">
        <v>50</v>
      </c>
      <c r="G36" s="1">
        <v>90</v>
      </c>
      <c r="H36" s="1">
        <v>1</v>
      </c>
      <c r="I36" s="1">
        <v>21</v>
      </c>
      <c r="J36" s="7">
        <f t="shared" ref="J36:J67" si="1">0.05*SUM(D36:G36)+0.3*H36+0.5*I36</f>
        <v>22.8</v>
      </c>
      <c r="K36" s="6" t="s">
        <v>80</v>
      </c>
    </row>
    <row r="37" spans="1:11">
      <c r="A37">
        <v>34</v>
      </c>
      <c r="B37" s="1">
        <v>110140230</v>
      </c>
      <c r="C37" s="1" t="s">
        <v>25</v>
      </c>
      <c r="D37" s="1">
        <v>60</v>
      </c>
      <c r="E37" s="1">
        <v>60</v>
      </c>
      <c r="F37" s="1">
        <v>40</v>
      </c>
      <c r="G37" s="1">
        <v>100</v>
      </c>
      <c r="H37" s="1">
        <v>3</v>
      </c>
      <c r="I37" s="1">
        <v>16</v>
      </c>
      <c r="J37" s="7">
        <f t="shared" si="1"/>
        <v>21.9</v>
      </c>
      <c r="K37" s="6" t="s">
        <v>80</v>
      </c>
    </row>
    <row r="38" spans="1:11">
      <c r="A38">
        <v>35</v>
      </c>
      <c r="B38" s="1">
        <v>20110189</v>
      </c>
      <c r="C38" s="1" t="s">
        <v>3</v>
      </c>
      <c r="D38" s="1"/>
      <c r="E38" s="1">
        <v>100</v>
      </c>
      <c r="F38" s="1"/>
      <c r="G38" s="1"/>
      <c r="H38" s="1">
        <v>17</v>
      </c>
      <c r="I38" s="1">
        <v>22</v>
      </c>
      <c r="J38" s="7">
        <f t="shared" si="1"/>
        <v>21.1</v>
      </c>
      <c r="K38" s="6" t="s">
        <v>80</v>
      </c>
    </row>
    <row r="39" spans="1:11">
      <c r="A39">
        <v>36</v>
      </c>
      <c r="B39" s="1">
        <v>110130018</v>
      </c>
      <c r="C39" s="1" t="s">
        <v>19</v>
      </c>
      <c r="D39" s="1">
        <v>100</v>
      </c>
      <c r="E39" s="1">
        <v>60</v>
      </c>
      <c r="F39" s="1"/>
      <c r="G39" s="1"/>
      <c r="H39" s="1">
        <v>25</v>
      </c>
      <c r="I39" s="1">
        <v>11</v>
      </c>
      <c r="J39" s="7">
        <f t="shared" si="1"/>
        <v>21</v>
      </c>
      <c r="K39" s="6" t="s">
        <v>80</v>
      </c>
    </row>
    <row r="40" spans="1:11">
      <c r="A40">
        <v>37</v>
      </c>
      <c r="B40" s="1">
        <v>110140214</v>
      </c>
      <c r="C40" s="1" t="s">
        <v>24</v>
      </c>
      <c r="D40" s="1">
        <v>60</v>
      </c>
      <c r="E40" s="1">
        <v>30</v>
      </c>
      <c r="F40" s="1"/>
      <c r="G40" s="1">
        <v>60</v>
      </c>
      <c r="H40" s="1">
        <v>18</v>
      </c>
      <c r="I40" s="1">
        <v>16</v>
      </c>
      <c r="J40" s="7">
        <f t="shared" si="1"/>
        <v>20.9</v>
      </c>
      <c r="K40" s="6" t="s">
        <v>80</v>
      </c>
    </row>
    <row r="41" spans="1:11">
      <c r="A41">
        <v>38</v>
      </c>
      <c r="B41" s="1">
        <v>110160026</v>
      </c>
      <c r="C41" s="1" t="s">
        <v>52</v>
      </c>
      <c r="D41" s="1">
        <v>100</v>
      </c>
      <c r="E41" s="1"/>
      <c r="F41" s="1">
        <v>90</v>
      </c>
      <c r="G41" s="1"/>
      <c r="H41" s="1">
        <v>8</v>
      </c>
      <c r="I41" s="1">
        <v>13</v>
      </c>
      <c r="J41" s="7">
        <f t="shared" si="1"/>
        <v>18.399999999999999</v>
      </c>
      <c r="K41" s="6" t="s">
        <v>81</v>
      </c>
    </row>
    <row r="42" spans="1:11">
      <c r="A42">
        <v>39</v>
      </c>
      <c r="B42" s="1">
        <v>110140805</v>
      </c>
      <c r="C42" s="1" t="s">
        <v>28</v>
      </c>
      <c r="D42" s="1"/>
      <c r="E42" s="1"/>
      <c r="F42" s="1"/>
      <c r="G42" s="1"/>
      <c r="H42" s="1">
        <v>6</v>
      </c>
      <c r="I42" s="1">
        <v>33</v>
      </c>
      <c r="J42" s="7">
        <f t="shared" si="1"/>
        <v>18.3</v>
      </c>
      <c r="K42" s="6" t="s">
        <v>81</v>
      </c>
    </row>
    <row r="43" spans="1:11">
      <c r="A43">
        <v>40</v>
      </c>
      <c r="B43" s="1">
        <v>110120039</v>
      </c>
      <c r="C43" s="1" t="s">
        <v>10</v>
      </c>
      <c r="D43" s="1">
        <v>100</v>
      </c>
      <c r="E43" s="1">
        <v>60</v>
      </c>
      <c r="F43" s="1"/>
      <c r="G43" s="1"/>
      <c r="H43" s="1">
        <v>3</v>
      </c>
      <c r="I43" s="1">
        <v>16</v>
      </c>
      <c r="J43" s="7">
        <f t="shared" si="1"/>
        <v>16.899999999999999</v>
      </c>
      <c r="K43" s="6" t="s">
        <v>81</v>
      </c>
    </row>
    <row r="44" spans="1:11">
      <c r="A44">
        <v>41</v>
      </c>
      <c r="B44" s="1">
        <v>110150010</v>
      </c>
      <c r="C44" s="1" t="s">
        <v>32</v>
      </c>
      <c r="D44" s="1">
        <v>60</v>
      </c>
      <c r="E44" s="1"/>
      <c r="F44" s="1"/>
      <c r="G44" s="1">
        <v>100</v>
      </c>
      <c r="H44" s="1">
        <v>10</v>
      </c>
      <c r="I44" s="1">
        <v>6</v>
      </c>
      <c r="J44" s="7">
        <f t="shared" si="1"/>
        <v>14</v>
      </c>
      <c r="K44" s="6" t="s">
        <v>81</v>
      </c>
    </row>
    <row r="45" spans="1:11">
      <c r="A45">
        <v>42</v>
      </c>
      <c r="B45" s="1">
        <v>110120042</v>
      </c>
      <c r="C45" s="1" t="s">
        <v>12</v>
      </c>
      <c r="D45" s="1"/>
      <c r="E45" s="1"/>
      <c r="F45" s="1">
        <v>50</v>
      </c>
      <c r="G45" s="1">
        <v>50</v>
      </c>
      <c r="H45" s="1">
        <v>5</v>
      </c>
      <c r="I45" s="1">
        <v>13</v>
      </c>
      <c r="J45" s="7">
        <f t="shared" si="1"/>
        <v>13</v>
      </c>
      <c r="K45" s="6" t="s">
        <v>81</v>
      </c>
    </row>
    <row r="46" spans="1:11">
      <c r="A46">
        <v>43</v>
      </c>
      <c r="B46" s="1">
        <v>110150259</v>
      </c>
      <c r="C46" s="1" t="s">
        <v>48</v>
      </c>
      <c r="D46" s="1">
        <v>100</v>
      </c>
      <c r="E46" s="1"/>
      <c r="F46" s="1"/>
      <c r="G46" s="1"/>
      <c r="H46" s="1">
        <v>25</v>
      </c>
      <c r="I46" s="1"/>
      <c r="J46" s="7">
        <f t="shared" si="1"/>
        <v>12.5</v>
      </c>
      <c r="K46" s="6" t="s">
        <v>81</v>
      </c>
    </row>
    <row r="47" spans="1:11">
      <c r="A47">
        <v>44</v>
      </c>
      <c r="B47" s="1">
        <v>110120903</v>
      </c>
      <c r="C47" s="1" t="s">
        <v>18</v>
      </c>
      <c r="D47" s="1">
        <v>60</v>
      </c>
      <c r="E47" s="1"/>
      <c r="F47" s="1"/>
      <c r="G47" s="1">
        <v>90</v>
      </c>
      <c r="H47" s="1">
        <v>1</v>
      </c>
      <c r="I47" s="1">
        <v>8</v>
      </c>
      <c r="J47" s="7">
        <f t="shared" si="1"/>
        <v>11.8</v>
      </c>
      <c r="K47" s="6" t="s">
        <v>81</v>
      </c>
    </row>
    <row r="48" spans="1:11">
      <c r="A48">
        <v>45</v>
      </c>
      <c r="B48" s="1">
        <v>110160554</v>
      </c>
      <c r="C48" s="1" t="s">
        <v>60</v>
      </c>
      <c r="D48" s="1">
        <v>90</v>
      </c>
      <c r="E48" s="1">
        <v>90</v>
      </c>
      <c r="F48" s="1"/>
      <c r="G48" s="1"/>
      <c r="H48" s="1"/>
      <c r="I48" s="1"/>
      <c r="J48" s="7">
        <f t="shared" si="1"/>
        <v>9</v>
      </c>
      <c r="K48" s="6" t="s">
        <v>74</v>
      </c>
    </row>
    <row r="49" spans="1:11">
      <c r="A49">
        <v>46</v>
      </c>
      <c r="B49" s="1">
        <v>110140034</v>
      </c>
      <c r="C49" s="1" t="s">
        <v>21</v>
      </c>
      <c r="D49" s="1">
        <v>50</v>
      </c>
      <c r="E49" s="1">
        <v>100</v>
      </c>
      <c r="F49" s="1"/>
      <c r="G49" s="1"/>
      <c r="H49" s="1">
        <v>3</v>
      </c>
      <c r="I49" s="1"/>
      <c r="J49" s="7">
        <f t="shared" si="1"/>
        <v>8.4</v>
      </c>
      <c r="K49" s="6" t="s">
        <v>74</v>
      </c>
    </row>
    <row r="50" spans="1:11">
      <c r="A50">
        <v>47</v>
      </c>
      <c r="B50" s="1">
        <v>110120134</v>
      </c>
      <c r="C50" s="1" t="s">
        <v>13</v>
      </c>
      <c r="D50" s="1"/>
      <c r="E50" s="1"/>
      <c r="F50" s="1"/>
      <c r="G50" s="1"/>
      <c r="H50" s="1">
        <v>1</v>
      </c>
      <c r="I50" s="1">
        <v>15</v>
      </c>
      <c r="J50" s="7">
        <f t="shared" si="1"/>
        <v>7.8</v>
      </c>
      <c r="K50" s="6" t="s">
        <v>74</v>
      </c>
    </row>
    <row r="51" spans="1:11">
      <c r="A51">
        <v>48</v>
      </c>
      <c r="B51" s="1">
        <v>110150003</v>
      </c>
      <c r="C51" s="1" t="s">
        <v>29</v>
      </c>
      <c r="D51" s="1"/>
      <c r="E51" s="1"/>
      <c r="F51" s="1"/>
      <c r="G51" s="1"/>
      <c r="H51" s="1">
        <v>7</v>
      </c>
      <c r="I51" s="1">
        <v>10</v>
      </c>
      <c r="J51" s="7">
        <f t="shared" si="1"/>
        <v>7.1</v>
      </c>
      <c r="K51" s="6" t="s">
        <v>74</v>
      </c>
    </row>
    <row r="52" spans="1:11">
      <c r="A52">
        <v>49</v>
      </c>
      <c r="B52" s="1">
        <v>110150006</v>
      </c>
      <c r="C52" s="1" t="s">
        <v>31</v>
      </c>
      <c r="D52" s="1">
        <v>60</v>
      </c>
      <c r="E52" s="1"/>
      <c r="F52" s="1"/>
      <c r="G52" s="1"/>
      <c r="H52" s="1"/>
      <c r="I52" s="1"/>
      <c r="J52" s="7">
        <f t="shared" si="1"/>
        <v>3</v>
      </c>
      <c r="K52" s="6" t="s">
        <v>74</v>
      </c>
    </row>
    <row r="53" spans="1:11">
      <c r="A53">
        <v>50</v>
      </c>
      <c r="B53" s="1">
        <v>110150804</v>
      </c>
      <c r="C53" s="1" t="s">
        <v>49</v>
      </c>
      <c r="D53" s="1">
        <v>40</v>
      </c>
      <c r="E53" s="1"/>
      <c r="F53" s="1"/>
      <c r="G53" s="1"/>
      <c r="H53" s="1">
        <v>3</v>
      </c>
      <c r="I53" s="1"/>
      <c r="J53" s="7">
        <f t="shared" si="1"/>
        <v>2.9</v>
      </c>
      <c r="K53" s="6" t="s">
        <v>74</v>
      </c>
    </row>
    <row r="54" spans="1:11">
      <c r="A54">
        <v>51</v>
      </c>
      <c r="B54" s="1">
        <v>110100272</v>
      </c>
      <c r="C54" s="1" t="s">
        <v>7</v>
      </c>
      <c r="D54" s="1">
        <v>50</v>
      </c>
      <c r="E54" s="1"/>
      <c r="F54" s="1"/>
      <c r="G54" s="1"/>
      <c r="H54" s="1"/>
      <c r="I54" s="1"/>
      <c r="J54" s="7">
        <f t="shared" si="1"/>
        <v>2.5</v>
      </c>
      <c r="K54" s="6" t="s">
        <v>74</v>
      </c>
    </row>
    <row r="55" spans="1:11">
      <c r="A55">
        <v>52</v>
      </c>
      <c r="B55" s="1">
        <v>110140704</v>
      </c>
      <c r="C55" s="1" t="s">
        <v>27</v>
      </c>
      <c r="D55" s="1"/>
      <c r="E55" s="1"/>
      <c r="F55" s="1"/>
      <c r="G55" s="1"/>
      <c r="H55" s="1">
        <v>3</v>
      </c>
      <c r="I55" s="1">
        <v>2</v>
      </c>
      <c r="J55" s="7">
        <f t="shared" si="1"/>
        <v>1.9</v>
      </c>
      <c r="K55" s="6" t="s">
        <v>74</v>
      </c>
    </row>
    <row r="56" spans="1:11">
      <c r="A56">
        <v>53</v>
      </c>
      <c r="B56" s="1">
        <v>110070031</v>
      </c>
      <c r="C56" s="1" t="s">
        <v>4</v>
      </c>
      <c r="D56" s="1"/>
      <c r="E56" s="1"/>
      <c r="F56" s="1"/>
      <c r="G56" s="1"/>
      <c r="H56" s="1"/>
      <c r="I56" s="1"/>
      <c r="J56" s="7">
        <f t="shared" si="1"/>
        <v>0</v>
      </c>
      <c r="K56" s="6" t="s">
        <v>74</v>
      </c>
    </row>
    <row r="57" spans="1:11">
      <c r="A57">
        <v>54</v>
      </c>
      <c r="B57" s="1">
        <v>110090245</v>
      </c>
      <c r="C57" s="1" t="s">
        <v>5</v>
      </c>
      <c r="D57" s="1"/>
      <c r="E57" s="1"/>
      <c r="F57" s="1"/>
      <c r="G57" s="1"/>
      <c r="H57" s="1"/>
      <c r="I57" s="1"/>
      <c r="J57" s="7">
        <f t="shared" si="1"/>
        <v>0</v>
      </c>
      <c r="K57" s="6" t="s">
        <v>74</v>
      </c>
    </row>
    <row r="58" spans="1:11">
      <c r="A58">
        <v>55</v>
      </c>
      <c r="B58" s="1">
        <v>110100255</v>
      </c>
      <c r="C58" s="1" t="s">
        <v>6</v>
      </c>
      <c r="D58" s="1"/>
      <c r="E58" s="1"/>
      <c r="F58" s="1"/>
      <c r="G58" s="1"/>
      <c r="H58" s="1"/>
      <c r="I58" s="1"/>
      <c r="J58" s="7">
        <f t="shared" si="1"/>
        <v>0</v>
      </c>
      <c r="K58" s="6" t="s">
        <v>74</v>
      </c>
    </row>
    <row r="59" spans="1:11">
      <c r="A59">
        <v>56</v>
      </c>
      <c r="B59" s="1">
        <v>110120040</v>
      </c>
      <c r="C59" s="1" t="s">
        <v>11</v>
      </c>
      <c r="D59" s="1"/>
      <c r="E59" s="1"/>
      <c r="F59" s="1"/>
      <c r="G59" s="1"/>
      <c r="H59" s="1"/>
      <c r="I59" s="1"/>
      <c r="J59" s="7">
        <f t="shared" si="1"/>
        <v>0</v>
      </c>
      <c r="K59" s="6" t="s">
        <v>74</v>
      </c>
    </row>
    <row r="60" spans="1:11">
      <c r="A60">
        <v>57</v>
      </c>
      <c r="B60" s="1">
        <v>110150035</v>
      </c>
      <c r="C60" s="1" t="s">
        <v>40</v>
      </c>
      <c r="D60" s="1"/>
      <c r="E60" s="1"/>
      <c r="F60" s="1"/>
      <c r="G60" s="1"/>
      <c r="H60" s="1"/>
      <c r="I60" s="1"/>
      <c r="J60" s="7">
        <f t="shared" si="1"/>
        <v>0</v>
      </c>
      <c r="K60" s="6" t="s">
        <v>74</v>
      </c>
    </row>
    <row r="61" spans="1:11">
      <c r="A61">
        <v>58</v>
      </c>
      <c r="B61" s="1">
        <v>110150212</v>
      </c>
      <c r="C61" s="1" t="s">
        <v>47</v>
      </c>
      <c r="D61" s="1"/>
      <c r="E61" s="1"/>
      <c r="F61" s="1"/>
      <c r="G61" s="1"/>
      <c r="H61" s="1"/>
      <c r="I61" s="1"/>
      <c r="J61" s="7">
        <f t="shared" si="1"/>
        <v>0</v>
      </c>
      <c r="K61" s="6" t="s">
        <v>74</v>
      </c>
    </row>
    <row r="62" spans="1:11">
      <c r="A62">
        <v>59</v>
      </c>
      <c r="B62" s="1">
        <v>110160712</v>
      </c>
      <c r="C62" s="1" t="s">
        <v>61</v>
      </c>
      <c r="D62" s="1"/>
      <c r="E62" s="1"/>
      <c r="F62" s="1"/>
      <c r="G62" s="1"/>
      <c r="H62" s="1"/>
      <c r="I62" s="1"/>
      <c r="J62" s="7">
        <f t="shared" si="1"/>
        <v>0</v>
      </c>
      <c r="K62" s="6" t="s">
        <v>74</v>
      </c>
    </row>
    <row r="63" spans="1:11">
      <c r="D63" s="3">
        <v>100</v>
      </c>
      <c r="E63" s="3">
        <v>100</v>
      </c>
      <c r="F63">
        <v>100</v>
      </c>
      <c r="G63">
        <v>100</v>
      </c>
      <c r="H63" s="3">
        <v>100</v>
      </c>
      <c r="I63" s="3">
        <v>100</v>
      </c>
      <c r="J63">
        <f t="shared" ref="J63" si="2">0.05*SUM(D63:G63)+0.3*H63+0.5*I63</f>
        <v>100</v>
      </c>
    </row>
    <row r="64" spans="1:11">
      <c r="C64" t="s">
        <v>69</v>
      </c>
      <c r="D64">
        <f t="shared" ref="D64:I64" si="3">COUNTIF(D4:D62,"&gt;0")</f>
        <v>44</v>
      </c>
      <c r="E64">
        <f t="shared" si="3"/>
        <v>35</v>
      </c>
      <c r="F64">
        <f t="shared" si="3"/>
        <v>29</v>
      </c>
      <c r="G64">
        <f t="shared" si="3"/>
        <v>30</v>
      </c>
      <c r="H64">
        <f t="shared" si="3"/>
        <v>49</v>
      </c>
      <c r="I64">
        <f t="shared" si="3"/>
        <v>44</v>
      </c>
      <c r="J64">
        <f t="shared" ref="J64" si="4">COUNTIF(J4:J62,"&gt;0")</f>
        <v>52</v>
      </c>
    </row>
    <row r="65" spans="3:10">
      <c r="C65" t="s">
        <v>70</v>
      </c>
      <c r="D65">
        <f t="shared" ref="D65:E65" si="5">SUM(D4:D62)/59</f>
        <v>60.16949152542373</v>
      </c>
      <c r="E65">
        <f t="shared" si="5"/>
        <v>46.271186440677965</v>
      </c>
      <c r="F65">
        <f t="shared" ref="F65:G65" si="6">SUM(F4:F62)/59</f>
        <v>41.694915254237287</v>
      </c>
      <c r="G65">
        <f t="shared" si="6"/>
        <v>46.271186440677965</v>
      </c>
      <c r="H65">
        <f>SUM(H4:H62)/59</f>
        <v>17.474576271186439</v>
      </c>
      <c r="I65">
        <f>SUM(I4:I62)/59</f>
        <v>27.254237288135592</v>
      </c>
      <c r="J65">
        <f>SUM(J4:J62)/59</f>
        <v>28.589830508474584</v>
      </c>
    </row>
    <row r="66" spans="3:10">
      <c r="C66" t="s">
        <v>71</v>
      </c>
      <c r="D66">
        <f t="shared" ref="D66:E66" si="7">SUM(D4:D62)/D64</f>
        <v>80.681818181818187</v>
      </c>
      <c r="E66">
        <f t="shared" si="7"/>
        <v>78</v>
      </c>
      <c r="F66">
        <f t="shared" ref="F66:G66" si="8">SUM(F4:F62)/F64</f>
        <v>84.827586206896555</v>
      </c>
      <c r="G66">
        <f t="shared" si="8"/>
        <v>91</v>
      </c>
      <c r="H66">
        <f>SUM(H4:H62)/H64</f>
        <v>21.040816326530614</v>
      </c>
      <c r="I66">
        <f>SUM(I4:I62)/I64</f>
        <v>36.545454545454547</v>
      </c>
      <c r="J66">
        <f>SUM(J4:J62)/J64</f>
        <v>32.438461538461546</v>
      </c>
    </row>
  </sheetData>
  <sortState ref="B4:K62">
    <sortCondition descending="1" ref="J4:J6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yoklama</vt:lpstr>
      <vt:lpstr>grades</vt:lpstr>
      <vt:lpstr>letter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2017-06-09T13:52:38Z</dcterms:modified>
</cp:coreProperties>
</file>